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connections.xml" ContentType="application/vnd.openxmlformats-officedocument.spreadsheetml.connection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G:\03 RU\__Rates\Comparative Rate Analysis-CFR 42 447.203\"/>
    </mc:Choice>
  </mc:AlternateContent>
  <xr:revisionPtr revIDLastSave="0" documentId="8_{E5D4DB78-49EC-45BE-A693-4E5311137A62}" xr6:coauthVersionLast="47" xr6:coauthVersionMax="47" xr10:uidLastSave="{00000000-0000-0000-0000-000000000000}"/>
  <bookViews>
    <workbookView xWindow="15015" yWindow="-16455" windowWidth="29040" windowHeight="15720" xr2:uid="{62B743D3-9E24-4825-9C84-BE253DAAB44F}"/>
  </bookViews>
  <sheets>
    <sheet name="2025" sheetId="2" r:id="rId1"/>
  </sheets>
  <calcPr calcId="191029"/>
  <pivotCaches>
    <pivotCache cacheId="15" r:id="rId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0FAF62F-BA1B-414C-BAD5-39914FBCF095}" name="Query from HCF-DW" type="1" refreshedVersion="8" saveData="1">
    <dbPr connection="DSN=DMHF-DW-EXD;UID=jlwest[hcfsharedtables];DBQ=EXADW;DBA=W;APA=T;EXC=F;FEN=T;QTO=F;FRC=10;FDL=10;LOB=T;RST=T;BTD=F;BNF=F;BAM=IfAllSuccessful;NUM=NLS;DPM=F;MTS=T;MDI=F;CSR=F;FWC=F;FBS=64000;TLO=O;MLD=0;ODA=F;STE=F;TSZ=8192;AST=FLOAT;" command="with _x000d__x000a_dates as (_x000d__x000a__x000d__x000a_select /*+materialize*/_x000d__x000a_b.*,_x000d__x000a_windowstartdate-0 as StartDate,_x000d__x000a_windowenddate+0 as EndDate_x000d__x000a__x000d__x000a_from_x000d__x000a__x000d__x000a_(_x000d__x000a_select_x000d__x000a_a.*,_x000d__x000a_add_months(windowenddate+1,-12) as windowstartdate_x000d__x000a__x000d__x000a_from_x000d__x000a_(_x000d__x000a_select_x000d__x000a_trunc(sysdate,'y')-1 as windowenddate --if today is the 10th or greater, the end of the most recently completed month...otherwise, the end of the month prior to that to allow for lag between service date and date loaded into the data warehouse_x000d__x000a__x000d__x000a_from_x000d__x000a_dual_x000d__x000a_) a_x000d__x000a_) b_x000d__x000a__x000d__x000a_),--end dates_x000d__x000a__x000d__x000a_code_category as (_x000d__x000a__x000d__x000a_select /*+materialize no_use_nl(cdcat dates) no_use_nl(cdcat proc)*/ _x000d__x000a_proc.prcdr_iid,_x000d__x000a_proc.prcdr_code as procedurecode,_x000d__x000a_proc.prcdr_short_desc as proceduredescription,_x000d__x000a_cdcat.categoryid,_x000d__x000a_cdcat.categorydescription_x000d__x000a__x000d__x000a_from_x000d__x000a_hcfsharedtables.cpra_hcpscode_categoryv cdcat_x000d__x000a_join dates on cdcat.year=extract(year from dates.enddate)_x000d__x000a_join utdw_tgt_prod.procedure_h proc on cdcat.code=proc.prcdr_code and current_flag in('Y','N') and prcdr_ctgry_lkpcd='P'_x000d__x000a__x000d__x000a_), --end code_category_x000d__x000a__x000d__x000a_procedures as (_x000d__x000a__x000d__x000a_select /*+materialize */ _x000d__x000a_prcdr_iid,_x000d__x000a_procedurecode,_x000d__x000a_max(proceduredescription) as proceduredescription_x000d__x000a__x000d__x000a_from_x000d__x000a_code_category cdcat_x000d__x000a__x000d__x000a_group by_x000d__x000a_prcdr_iid,_x000d__x000a_procedurecode_x000d__x000a__x000d__x000a_), --end procedures_x000d__x000a__x000d__x000a_allowedratesettingstatus as (_x000d__x000a__x000d__x000a_select /*+ materialize*/_x000d__x000a_status_cid,_x000d__x000a_status_name_x000d__x000a__x000d__x000a_from_x000d__x000a_utdw_tgt_prod.status_master_x000d__x000a__x000d__x000a_where_x000d__x000a_current_flag in('Y','N') and_x000d__x000a_status_type_name='RateSetting Workflow Status' and_x000d__x000a_status_name='Approved'_x000d__x000a__x000d__x000a_), --end allowedratesettingstatus_x000d__x000a__x000d__x000a_representativementalhealthssp as (_x000d__x000a__x000d__x000a_select /*+materialize no_use_nl(ssp dates)*/_x000d__x000a_spclty_subspclty_l_sid_x000d__x000a__x000d__x000a_from_x000d__x000a_utdw_tgt_prod.specialty_subspecialty_l ssp_x000d__x000a_join dates on dates.enddate between trunc(ssp.from_date) and trunc(ssp.to_date)_x000d__x000a__x000d__x000a_where_x000d__x000a_current_flag in('Y','N') and_x000d__x000a_spclty_name='Clinic' and_x000d__x000a_sub_spclty_name='Adult Mental Health' _x000d__x000a__x000d__x000a_), --end representativementalhealthssp_x000d__x000a__x000d__x000a__x000d__x000a_medicaidrate as (_x000d__x000a__x000d__x000a_select /*+ materialize*/_x000d__x000a_prcdr_iid,_x000d__x000a_mdfr_code,_x000d__x000a_priority,_x000d__x000a_max(rate) as rate_x000d__x000a__x000d__x000a_from_x000d__x000a_(select /*+ no_use_nl(rat alwdstat) no_use_nl(dates rat) no_use_nl(rat cdcat)*/_x000d__x000a_rat.prcdr_iid,_x000d__x000a_'00' as mdfr_code,_x000d__x000a_2 as priority,_x000d__x000a_rat.rate_value as rate_x000d__x000a__x000d__x000a_from_x000d__x000a_utdw_tgt_prod.ref_procedure_rate_s rat_x000d__x000a_join allowedratesettingstatus alwdstat on rat.status_cid=alwdstat.status_cid and rat.current_flag in('Y','N') and rat.mdfr_code is null and rat.age_range_h_sid is null_x000d__x000a_join dates on dates.enddate between trunc(rat.from_date) and trunc(rat.to_date)_x000d__x000a__x000d__x000a_union all_x000d__x000a__x000d__x000a_select /*+ no_use_nl(rat mh) no_use_nl(rat alwdstat) no_use_nl(dates rat) no_use_nl(rat cdcat)*/_x000d__x000a_rat.prcdr_iid,_x000d__x000a_rat.mdfr_code,_x000d__x000a_1 as priority,_x000d__x000a_rat.rate_value as rate_x000d__x000a__x000d__x000a_from_x000d__x000a_utdw_tgt_prod.spclty_subspclty_rate_s rat_x000d__x000a_join representativementalhealthssp mh on rat.spclty_subspclty_l_sid=mh.spclty_subspclty_l_sid_x000d__x000a_join allowedratesettingstatus alwdstat on rat.status_cid=alwdstat.status_cid and rat.current_flag in('Y','N') and rat.mdfr_code='CG' and rat.age_range_h_sid is null_x000d__x000a_join dates on dates.enddate between trunc(rat.from_date) and trunc(rat.to_date)_x000d__x000a_) a_x000d__x000a__x000d__x000a_group by_x000d__x000a_prcdr_iid,_x000d__x000a_mdfr_code,_x000d__x000a_priority_x000d__x000a__x000d__x000a_), --end medicaidrate_x000d__x000a__x000d__x000a_medicarerate as (_x000d__x000a__x000d__x000a_select /*+ materialize no_use_nl(mdcr dates)*/_x000d__x000a_hcpcs as procedurecode,_x000d__x000a_medicarerate_x000d__x000a__x000d__x000a_from_x000d__x000a_hcfsharedtables.physiciancodemedicareratesv mdcr_x000d__x000a_join dates on mdcr.year=extract(year from dates.enddate) and mod is null_x000d__x000a__x000d__x000a_), --end medicarerate_x000d__x000a__x000d__x000a_alldiagnoses as (_x000d__x000a__x000d__x000a_select /*+ materialize*/_x000d__x000a_*_x000d__x000a_from_x000d__x000a_hcfsharedtables.prism_icd10diagnosisv_x000d__x000a__x000d__x000a__x000d__x000a_), --end alldiagnoses_x000d__x000a__x000d__x000a_mentalhealthsuddiagnoses as (_x000d__x000a__x000d__x000a_select /*+ materialize*/_x000d__x000a_diagnosis_iid,_x000d__x000a_diagnosis_code_x000d__x000a__x000d__x000a_from_x000d__x000a_alldiagnoses_x000d__x000a__x000d__x000a_where_x000d__x000a_diagnosis_code like 'F%' and_x000d__x000a_substr(diagnosis_code,1,3) not between 'F70' and 'F98'_x000d__x000a__x000d__x000a_), --end mentalhealthsuddiagnoses_x000d__x000a__x000d__x000a_mentalhealthsudclaims as (_x000d__x000a__x000d__x000a_select /*+ materialize no_use_nl(mhsud clmdiag) no_use_nl(hd clmdiag)*/_x000d__x000a_distinct_x000d__x000a_clmdiag.claim_header_h_sid_x000d__x000a_--,_x000d__x000a_--listagg(distinct mhsud.diagnosis_code, ' / ') within group (order by mhsud.diagnosis_code) as diagnosiscodes_x000d__x000a__x000d__x000a_from_x000d__x000a_mentalhealthsuddiagnoses mhsud_x000d__x000a_join dates on 1=1_x000d__x000a_join utdw_tgt_prod.clm_hdr_diagnosis_l clmdiag on mhsud.diagnosis_iid=clmdiag.diagnosis_iid_x000d__x000a_join utdw_tgt_prod.clm_header_h hd on hd.claim_header_h_sid=clmdiag.claim_header_h_sid and trunc(to_service_date) between dates.startdate and dates.enddate_x000d__x000a__x000d__x000a__x000d__x000a_), --end mentalhealthsudclaims_x000d__x000a__x000d__x000a_providerssp as (_x000d__x000a__x000d__x000a_select /*+ materialize*/_x000d__x000a_*_x000d__x000a__x000d__x000a_from_x000d__x000a_hcfsharedtables.prism_pacprovidertypespecialtysubspecialtybyproviderv_x000d__x000a__x000d__x000a_), --end providerssp_x000d__x000a__x000d__x000a_obgynproviders as (_x000d__x000a__x000d__x000a_select /*+ materialize*/_x000d__x000a_prvdr_h_sid,_x000d__x000a_from_date,_x000d__x000a_enddatecalc as to_date_x000d__x000a__x000d__x000a_from_x000d__x000a_(select_x000d__x000a_a.*,_x000d__x000a_least(coalesce(lead(from_date) over (partition by prvdr_h_sid order by from_date,to_date)-1,date '9999-12-31'),to_date) as enddatecalc_x000d__x000a__x000d__x000a_from_x000d__x000a_(select_x000d__x000a_prvdr_h_sid,_x000d__x000a_from_date,_x000d__x000a_max(to_date) over (partition by prvdr_h_sid order by from_date,to_date) as to_date_x000d__x000a__x000d__x000a_from_x000d__x000a_providerssp_x000d__x000a__x000d__x000a_where_x000d__x000a_regexp_like(lower(specialtydescription),'^obstetric|gyn$') or_x000d__x000a_regexp_like(lower(subspecialtydescription),'^obstetric|gyn$')_x000d__x000a_) a_x000d__x000a__x000d__x000a_) b_x000d__x000a_where_x000d__x000a_enddatecalc&gt;=from_date_x000d__x000a__x000d__x000a_), --end obgynproviders_x000d__x000a__x000d__x000a_allowedbusinessstatus as (_x000d__x000a__x000d__x000a_select /*+ materialize*/_x000d__x000a_status_cid,_x000d__x000a_status_name_x000d__x000a__x000d__x000a_from_x000d__x000a_utdw_tgt_prod.status_master_x000d__x000a__x000d__x000a_where_x000d__x000a_status_type_name='Claim Business Status' and_x000d__x000a_current_flag in('Y','N') and_x000d__x000a_status_name in('Paid','Accepted')_x000d__x000a_--status_name in('Paid','Accepted','Adjusted','Credited','Void') --ins and outs_x000d__x000a__x000d__x000a_), --end allowedbusinessstatus_x000d__x000a__x000d__x000a_excludedlinestatus as (_x000d__x000a__x000d__x000a_select /*+ materialize*/_x000d__x000a_status_cid,_x000d__x000a_status_name_x000d__x000a__x000d__x000a_from_x000d__x000a_utdw_tgt_prod.status_master_x000d__x000a__x000d__x000a_where_x000d__x000a_status_type_name='Claim Business Status' and_x000d__x000a_current_flag in('Y','N') and_x000d__x000a_status_name in('Rejected','Denied') _x000d__x000a__x000d__x000a_), --end excludedlinestatus_x000d__x000a__x000d__x000a_excludedencounterclaimsubmissionreason as (_x000d__x000a__x000d__x000a_select /*+ materialize*/_x000d__x000a_lkp_value_code_x000d__x000a__x000d__x000a_from_x000d__x000a_utdw_tgt_prod.lookup_value_master_x000d__x000a__x000d__x000a_where_x000d__x000a_current_flag in('Y','N') and_x000d__x000a_lower(lkp_target_tbl_name)='claim_header' and_x000d__x000a_lower(lkp_target_col_name)='claim_submission_reason_lkpcd' and_x000d__x000a_lower(lkp_value_name)='void/cancel of prior claim'_x000d__x000a__x000d__x000a__x000d__x000a_), --end excludedencounterclaimsubmissionreason_x000d__x000a__x000d__x000a_excludedclaimtype as (_x000d__x000a__x000d__x000a_select /*+ materialize*/_x000d__x000a_clm_type_cid_x000d__x000a__x000d__x000a_from_x000d__x000a_utdw_tgt_prod.clm_type_master_x000d__x000a__x000d__x000a_where_x000d__x000a_current_flag in('Y','N') and_x000d__x000a_clm_type_name in('IHS - Indian Health Services','Nursing Facility','ICF/ID','FQHC','RHC') --not paid at line level_x000d__x000a__x000d__x000a_), --end excludedclaimtype_x000d__x000a__x000d__x000a_medffs as (_x000d__x000a__x000d__x000a_select_x000d__x000a_prcdr_iid,_x000d__x000a_category,_x000d__x000a_count(distinct claim_header_h_sid) as claims,_x000d__x000a_count(distinct recipientid) as uniquemembers_x000d__x000a__x000d__x000a_from_x000d__x000a_(select /*+ no_use_nl(hd dates alwdstathd blprvl dt proc hdadd excstatdt excclmtyp urb svcprvl obgynbl obgynsv mhsud)*/_x000d__x000a_hd.mbr_idntfr as recipientid,_x000d__x000a_proc.prcdr_iid,_x000d__x000a_hd.claim_header_h_sid,_x000d__x000a_case_x000d__x000a_when mhsud.claim_header_h_sid is not null then (select id from hcfsharedtables.cpra_hcpcscodecategory where description='Outpatient Mental Health and Substance Use Disorder')_x000d__x000a_when obgynsv.prvdr_h_sid is not null or obgynbl.prvdr_h_sid is not null then (select id from hcfsharedtables.cpra_hcpcscodecategory where description='Obstetrics and Gynecological')_x000d__x000a_else (select id from hcfsharedtables.cpra_hcpcscodecategory where description='Primary Care')_x000d__x000a_end as category_x000d__x000a__x000d__x000a_from_x000d__x000a_utdw_tgt_prod.clm_header_h hd_x000d__x000a_join dates on trunc(hd.to_service_date) between dates.startdate and dates.enddate and hd.current_flag in('Y','N') and hd.clm_enc_flag='FFS'_x000d__x000a_join allowedbusinessstatus alwdstathd on hd.bsns_status_cid=alwdstathd.status_cid_x000d__x000a_join utdw_tgt_prod.prvdr_lctn_h blprvl on hd.blng_prvdr_lctn_h_sid=blprvl.prvdr_lctn_h_sid_x000d__x000a_join utdw_tgt_prod.clm_line_s dt on hd.claim_header_h_sid=dt.claim_header_h_sid and dt.current_flag in('Y','N')_x000d__x000a_join procedures proc on dt.prcdr_iid=proc.prcdr_iid_x000d__x000a_join hcfedw.clm_headeradd hdadd on hd.claim_header_h_sid=hdadd.claim_header_h_sid_x000d__x000a_left join excludedlinestatus excstatdt on dt.bsns_status_cid=excstatdt.status_cid_x000d__x000a_left join excludedclaimtype excclmtyp on hd.clm_type_cid=excclmtyp.clm_type_cid _x000d__x000a_left join hcfsharedtables.prism_urbancountyv urb on hd.prvdr_county_code=urb.county_code_x000d__x000a_left join utdw_tgt_prod.prvdr_lctn_h svcprvl on hd.srvcng_prvdr_lctn_h_sid=svcprvl.prvdr_lctn_h_sid_x000d__x000a_left join obgynproviders obgynbl on blprvl.prvdr_h_sid=obgynbl.prvdr_h_sid and trunc(hd.to_service_date) between obgynbl.from_date and obgynbl.to_date_x000d__x000a_left join obgynproviders obgynsv on svcprvl.prvdr_h_sid=obgynsv.prvdr_h_sid and trunc(hd.to_service_date) between obgynsv.from_date and obgynsv.to_date_x000d__x000a_left join mentalhealthsudclaims mhsud on hd.claim_header_h_sid=mhsud.claim_header_h_sid_x000d__x000a__x000d__x000a_where_x000d__x000a_excstatdt.status_cid is null and_x000d__x000a_excclmtyp.clm_type_cid is null and_x000d__x000a_not(hd.clm_type_name='Inpatient' and urb.county_code is not null) and--urban hospitals are also not paid at the line level_x000d__x000a_hdadd.rac not like 'CI%' and --exclude CHIP claims that aren't already excluded by clm_enc_flag_x000d__x000a_hdadd.rac&lt;&gt;'CHP'_x000d__x000a_) a_x000d__x000a__x000d__x000a_group by_x000d__x000a_prcdr_iid,_x000d__x000a_category_x000d__x000a__x000d__x000a_), --end medffs_x000d__x000a__x000d__x000a_temp as (_x000d__x000a__x000d__x000a_select_x000d__x000a_prcdr_iid,_x000d__x000a_category,_x000d__x000a_count(distinct claim_header_h_sid) as claims,_x000d__x000a_count(distinct recipientid) as uniquemembers_x000d__x000a__x000d__x000a_from_x000d__x000a_(select /*+ no_use_nl(hd dates) no_use_nl(hd alwdstathd) no_use_nl(hd dt) no_use_nl(dt proc) no_use_nl(dt excstatdt) no_use_nl(hd hdadd) no_use_nl(hd excclmtyp) no_use_nl(hd urb) no_use_nl(hd blprvl) no_use_nl(hd svcprvl) no_use_nl(blprvl obgynbl) no_use_nl(hd obgynbl) no_use_nl(svcprvl obgynsv) no_use_nl(hd obgynsv) no_use_nl(hd mhsud)*/_x000d__x000a_hd.mbr_idntfr as recipientid,_x000d__x000a_proc.prcdr_iid,_x000d__x000a_hd.claim_header_h_sid,_x000d__x000a_case_x000d__x000a_--when mhsud.claim_header_h_sid is not null then (select id from hcfsharedtables.cpra_hcpcscodecategory where description='Outpatient Mental Health and Substance Use Disorder')_x000d__x000a_when obgynsv.prvdr_h_sid is not null or obgynbl.prvdr_h_sid is not null then (select id from hcfsharedtables.cpra_hcpcscodecategory where description='Obstetrics and Gynecological')_x000d__x000a_else (select id from hcfsharedtables.cpra_hcpcscodecategory where description='Primary Care')_x000d__x000a_end as category_x000d__x000a__x000d__x000a_from_x000d__x000a_utdw_tgt_prod.clm_header_h hd_x000d__x000a_join dates on trunc(hd.to_service_date) between dates.startdate and dates.enddate and hd.current_flag in('Y','N') and hd.clm_enc_flag='FFS'_x000d__x000a_join allowedbusinessstatus alwdstathd on hd.bsns_status_cid=alwdstathd.status_cid_x000d__x000a_join utdw_tgt_prod.prvdr_lctn_h blprvl on hd.blng_prvdr_lctn_h_sid=blprvl.prvdr_lctn_h_sid_x000d__x000a_join utdw_tgt_prod.clm_line_s dt on hd.claim_header_h_sid=dt.claim_header_h_sid and dt.current_flag in('Y','N')_x000d__x000a_join procedures proc on dt.prcdr_iid=proc.prcdr_iid_x000d__x000a_join hcfedw.clm_headeradd hdadd on hd.claim_header_h_sid=hdadd.claim_header_h_sid_x000d__x000a_left join excludedlinestatus excstatdt on dt.bsns_status_cid=excstatdt.status_cid_x000d__x000a_left join excludedclaimtype excclmtyp on hd.clm_type_cid=excclmtyp.clm_type_cid _x000d__x000a_left join hcfsharedtables.prism_urbancountyv urb on hd.prvdr_county_code=urb.county_code_x000d__x000a_left join utdw_tgt_prod.prvdr_lctn_h svcprvl on hd.srvcng_prvdr_lctn_h_sid=svcprvl.prvdr_lctn_h_sid_x000d__x000a_left join obgynproviders obgynbl on blprvl.prvdr_h_sid=obgynbl.prvdr_h_sid and trunc(hd.to_service_date) between obgynbl.from_date and obgynbl.to_date_x000d__x000a_left join obgynproviders obgynsv on svcprvl.prvdr_h_sid=obgynsv.prvdr_h_sid and trunc(hd.to_service_date) between obgynsv.from_date and obgynsv.to_date_x000d__x000a_--left join mentalhealthsudclaims mhsud on hd.claim_header_h_sid=mhsud.claim_header_h_sid_x000d__x000a__x000d__x000a_where_x000d__x000a_excstatdt.status_cid is null and_x000d__x000a_excclmtyp.clm_type_cid is null and_x000d__x000a_not(hd.clm_type_name='Inpatient' and urb.county_code is not null) and--urban hospitals are also not paid at the line level_x000d__x000a_hdadd.rac not like 'CI%' and --exclude CHIP claims that aren't already excluded by clm_enc_flag_x000d__x000a_hdadd.rac&lt;&gt;'CHP'_x000d__x000a_) a_x000d__x000a__x000d__x000a_group by_x000d__x000a_prcdr_iid,_x000d__x000a_category_x000d__x000a__x000d__x000a_)_x000d__x000a__x000d__x000a_--select * from mentalhealthsudclaims;_x000d__x000a__x000d__x000a_select /*+ no_use_nl(a medffs)*/_x000d__x000a_a.procedurecode,_x000d__x000a_a.proceduredescription,_x000d__x000a_a.categorydescription,_x000d__x000a_a.medicaidrate as urbanmedicaidrate,_x000d__x000a_round(a.medicaidrate*1.12,3) as ruralmedicaidrate,_x000d__x000a_a.medicarerate,_x000d__x000a_a.medicaidrate/a.medicarerate as mcaidaspercentofmcare,_x000d__x000a_medffs.claims,_x000d__x000a_medffs.uniquemembers,_x000d__x000a_extract(year from dates.enddate) as calendaryear_x000d__x000a__x000d__x000a_from_x000d__x000a_(select /*+ no_use_nl(cdcat mcare) no_use_nl(cdcat mcaid)*/_x000d__x000a_cdcat.prcdr_iid,_x000d__x000a_cdcat.procedurecode,_x000d__x000a_cdcat.proceduredescription,_x000d__x000a_cdcat.categoryid,_x000d__x000a_cdcat.categorydescription,_x000d__x000a_max(mcare.medicarerate) as medicarerate,_x000d__x000a_max(mcaid.rate) keep (dense_rank first order by mcaid.priority) as medicaidrate_x000d__x000a__x000d__x000a_from_x000d__x000a_code_category cdcat_x000d__x000a_join medicarerate mcare on cdcat.procedurecode=mcare.procedurecode collate binary_ai_x000d__x000a_left join medicaidrate mcaid on cdcat.prcdr_iid=mcaid.prcdr_iid and ((mcaid.mdfr_code='CG' and cdcat.categorydescription='Outpatient Mental Health and Substance Use Disorder') or mcaid.mdfr_code&lt;&gt;'CG')_x000d__x000a__x000d__x000a_group by_x000d__x000a_cdcat.prcdr_iid,_x000d__x000a_cdcat.procedurecode,_x000d__x000a_cdcat.proceduredescription,_x000d__x000a_cdcat.categoryid,_x000d__x000a_cdcat.categorydescription_x000d__x000a_) a_x000d__x000a_join dates on 1=1_x000d__x000a_left join medffs on a.prcdr_iid=medffs.prcdr_iid and a.categoryid=medffs.category_x000d__x000a__x000d__x000a_order by_x000d__x000a_1"/>
    <extLst>
      <ext xmlns:x15="http://schemas.microsoft.com/office/spreadsheetml/2010/11/main" uri="{DE250136-89BD-433C-8126-D09CA5730AF9}">
        <x15:connection id="" excludeFromRefreshAll="1"/>
      </ext>
    </extLst>
  </connection>
</connections>
</file>

<file path=xl/sharedStrings.xml><?xml version="1.0" encoding="utf-8"?>
<sst xmlns="http://schemas.openxmlformats.org/spreadsheetml/2006/main" count="361" uniqueCount="155">
  <si>
    <t>Utah Medicaid Comparative Rate Analysis (pursuant to 42 CFR 447.203)</t>
  </si>
  <si>
    <t>CALENDARYEAR</t>
  </si>
  <si>
    <t>Category Description</t>
  </si>
  <si>
    <t>Procedure Code</t>
  </si>
  <si>
    <t>Procedure Description</t>
  </si>
  <si>
    <t>Urban Medicaid Rate</t>
  </si>
  <si>
    <t>Rural Medicaid Rate</t>
  </si>
  <si>
    <t>Medicare Rate</t>
  </si>
  <si>
    <t>Medicaid as % of Medicare</t>
  </si>
  <si>
    <t xml:space="preserve"> Claims</t>
  </si>
  <si>
    <t>Unique Members</t>
  </si>
  <si>
    <t>Obstetrics and Gynecological</t>
  </si>
  <si>
    <t>99202</t>
  </si>
  <si>
    <t>OFFICE / OUTPAT VISIT  NEW     3/3 H:EP E:EP D:SF</t>
  </si>
  <si>
    <t>99203</t>
  </si>
  <si>
    <t>OFFICE / OUTPAT VISIT  NEW     3/3 H:DT E:DT D:LC</t>
  </si>
  <si>
    <t>99204</t>
  </si>
  <si>
    <t>OFFICE / OUTPAT VISIT  NEW     3/3 H:CM E:CM D:MC</t>
  </si>
  <si>
    <t>99205</t>
  </si>
  <si>
    <t>OFFICE / OUTPAT VISIT  NEW     3/3 H:CM E:CM D:HC</t>
  </si>
  <si>
    <t>99211</t>
  </si>
  <si>
    <t>OFC,OUTPAT VISIT E/M EST MAY NOT REQUIRE PHYSICIA</t>
  </si>
  <si>
    <t>99212</t>
  </si>
  <si>
    <t>OFFICE / OUTPAT VISIT  ESTAB.  2/3 H:PF E:PF D:SF</t>
  </si>
  <si>
    <t>99213</t>
  </si>
  <si>
    <t>OFFICE / OUTPAT VISIT  ESTAB.  2/3 H:EP E:EP D:LC</t>
  </si>
  <si>
    <t>99214</t>
  </si>
  <si>
    <t>OFFICE / OUTPAT VISIT  ESTAB.  2/3 H:DT E:DT D:MC</t>
  </si>
  <si>
    <t>99215</t>
  </si>
  <si>
    <t>OFFICE / OUTPAT VISIT  ESTAB.  2/3 H:CM E:CM D:HC</t>
  </si>
  <si>
    <t>99381</t>
  </si>
  <si>
    <t>INIT E&amp;M INDIVD, NEW PT,(AGE UNDER 1 YEAR)</t>
  </si>
  <si>
    <t>99382</t>
  </si>
  <si>
    <t>INIT E&amp;M INDIVID, NEW PT, EARLY CHILDHOOD(AGE 1-4)</t>
  </si>
  <si>
    <t>99383</t>
  </si>
  <si>
    <t>INIT E&amp;M INDIVID, NEW PT, LATE CHILDHOOD(AGE 5-11)</t>
  </si>
  <si>
    <t>99384</t>
  </si>
  <si>
    <t>INIT E&amp;M INDIVIDUAL, NEW PT, ADOLESCENT(AGE 12-17)</t>
  </si>
  <si>
    <t>99385</t>
  </si>
  <si>
    <t>INITIAL E&amp;M INDIVIDUAL, NEW PT, 18-39 YEARS</t>
  </si>
  <si>
    <t>99386</t>
  </si>
  <si>
    <t>INITIAL E &amp; M INDIVIDUAL, NEW PT, 40-64 YEARS</t>
  </si>
  <si>
    <t>99387</t>
  </si>
  <si>
    <t>INITIAL E &amp; M INDIVIDUAL, NEW PT, 65 YRS &amp; OVER</t>
  </si>
  <si>
    <t>99391</t>
  </si>
  <si>
    <t>PERIODIC REEVAL&amp;MGMT,HEALTHY INDIV AGE UNDER 1YR</t>
  </si>
  <si>
    <t>99392</t>
  </si>
  <si>
    <t>PERIODIC REEVAL &amp; MGMT,INDIVIDL, EST PT, (AGE 1-4)</t>
  </si>
  <si>
    <t>99393</t>
  </si>
  <si>
    <t>PERIODIC REEVAL &amp; MGMT,INDVDL,EST PT, AGE 5-11)</t>
  </si>
  <si>
    <t>99394</t>
  </si>
  <si>
    <t>PERIODIC REEVAL &amp; MGMT,INDIVDL,EST PT,(AGE 12-17)</t>
  </si>
  <si>
    <t>99395</t>
  </si>
  <si>
    <t>PREV VISIT EST AGE 18-39</t>
  </si>
  <si>
    <t>99396</t>
  </si>
  <si>
    <t>PERIODIC REEVAL &amp; MGMT INDIVDL,EST PT, 40-64 YEARS</t>
  </si>
  <si>
    <t>99397</t>
  </si>
  <si>
    <t>PERIODIC REEVAL &amp; MGMT INDVDL, EST PT, 65 YR &amp; OVR</t>
  </si>
  <si>
    <t>99401</t>
  </si>
  <si>
    <t>PREVENTIVE MED COUNSEL/RISK INTERVNT INDIV;15 MIN</t>
  </si>
  <si>
    <t>99402</t>
  </si>
  <si>
    <t>PREVENTIVE COUNSELING INDIV</t>
  </si>
  <si>
    <t>99403</t>
  </si>
  <si>
    <t>PREVENTIVE MED COUNSEL/RISK INTERVNT INDIV;45 MIN</t>
  </si>
  <si>
    <t>99404</t>
  </si>
  <si>
    <t>PREVENTIVE MED COUNSEL/RISK INTERVNT INDIV;60 MIN</t>
  </si>
  <si>
    <t>99406</t>
  </si>
  <si>
    <t>SMOKING,TOBACCO USE CESSATION CNSLNG VISIT;3-10MIN</t>
  </si>
  <si>
    <t>99407</t>
  </si>
  <si>
    <t>SMOKING,TOBACCO USE CESSATN CNSLING VISIT;&gt;10 MIN</t>
  </si>
  <si>
    <t>99408</t>
  </si>
  <si>
    <t>ALCHL/SUBST ABUSE STRUCTRD SCRNG,INTRVNTN,15-30MIN</t>
  </si>
  <si>
    <t>99409</t>
  </si>
  <si>
    <t>ALCHL/SUBST ABUS STRUCTRD SCRNG,INTRVNTN,OVR 30MIN</t>
  </si>
  <si>
    <t>99412</t>
  </si>
  <si>
    <t>COUNSEL/RISK FACTOR INTERVENT,HEALTHY INDIV 60MIN.</t>
  </si>
  <si>
    <t>99421</t>
  </si>
  <si>
    <t>OL DIG E/M SVC 5-10 MIN</t>
  </si>
  <si>
    <t>99422</t>
  </si>
  <si>
    <t>OL DIG E/M SVC 11-20 MIN</t>
  </si>
  <si>
    <t>99423</t>
  </si>
  <si>
    <t>OL DIG E/M SVC 21+ MIN</t>
  </si>
  <si>
    <t>99437</t>
  </si>
  <si>
    <t>CHRNC CARE MGMT PHYS EA ADDL</t>
  </si>
  <si>
    <t>99439</t>
  </si>
  <si>
    <t>CHRNC CARE MGMT SVC EA ADDL</t>
  </si>
  <si>
    <t>99446</t>
  </si>
  <si>
    <t>INTERPROF PHONE/ONLINE 5-10</t>
  </si>
  <si>
    <t>99447</t>
  </si>
  <si>
    <t>INTERPROF PHONE/ONLINE 11-20</t>
  </si>
  <si>
    <t>99448</t>
  </si>
  <si>
    <t>INTERPROF PHONE/ONLINE 21-30</t>
  </si>
  <si>
    <t>99449</t>
  </si>
  <si>
    <t>INTERPROF PHONE/ONLINE 31/&gt;</t>
  </si>
  <si>
    <t>99451</t>
  </si>
  <si>
    <t>NTRPROF PH1/NTRNET/EHR 5/&gt;</t>
  </si>
  <si>
    <t>99452</t>
  </si>
  <si>
    <t>NTRPROF PH1/NTRNET/EHR RFRL</t>
  </si>
  <si>
    <t>99453</t>
  </si>
  <si>
    <t>REM MNTR PHYSIOL PARAM SETUP</t>
  </si>
  <si>
    <t>99454</t>
  </si>
  <si>
    <t>REM MNTR PHYSIOL PARAM DEV</t>
  </si>
  <si>
    <t>99457</t>
  </si>
  <si>
    <t>REM PHYSIOL MNTR 20 MIN MO</t>
  </si>
  <si>
    <t>99458</t>
  </si>
  <si>
    <t>REM PHYSIOL MNTR EA ADDL 20</t>
  </si>
  <si>
    <t>99490</t>
  </si>
  <si>
    <t>CHRON CARE MGMT SRVC 20 MIN</t>
  </si>
  <si>
    <t>99491</t>
  </si>
  <si>
    <t>CHRNC CARE MGMT SVC 30 MIN</t>
  </si>
  <si>
    <t>99492</t>
  </si>
  <si>
    <t>1ST PSYC COLLAB CARE MGMT</t>
  </si>
  <si>
    <t>99493</t>
  </si>
  <si>
    <t>SBSQ PSYC COLLAB CARE MGMT</t>
  </si>
  <si>
    <t>99494</t>
  </si>
  <si>
    <t>1ST/SBSQ PSYC COLLAB CARE</t>
  </si>
  <si>
    <t>Obstetrics and Gynecological Total</t>
  </si>
  <si>
    <t>Outpatient Mental Health and Substance Use Disorder</t>
  </si>
  <si>
    <t>99483</t>
  </si>
  <si>
    <t>ASSMT &amp; CARE PLN PT COG IMP</t>
  </si>
  <si>
    <t>99484</t>
  </si>
  <si>
    <t>CARE MGMT SVC BHVL HLTH COND</t>
  </si>
  <si>
    <t>Outpatient Mental Health and Substance Use Disorder Total</t>
  </si>
  <si>
    <t>Primary Care</t>
  </si>
  <si>
    <t>99415</t>
  </si>
  <si>
    <t>PROLONG CLINCL STAFF SVC</t>
  </si>
  <si>
    <t>99416</t>
  </si>
  <si>
    <t>PROLONG CLINCL STAFF SVC ADD</t>
  </si>
  <si>
    <t>99424</t>
  </si>
  <si>
    <t>PRIN CARE MGMT PHYS 1ST 30</t>
  </si>
  <si>
    <t>99425</t>
  </si>
  <si>
    <t>PRIN CARE MGMT PHYS EA ADDL</t>
  </si>
  <si>
    <t>99426</t>
  </si>
  <si>
    <t>PRIN CARE MGMT STAFF 1ST 30</t>
  </si>
  <si>
    <t>99427</t>
  </si>
  <si>
    <t>PRIN CARE MGMT STAFF EA ADDL</t>
  </si>
  <si>
    <t>99473</t>
  </si>
  <si>
    <t>SELF-MEAS BP PT EDUCAJ/TRAIN</t>
  </si>
  <si>
    <t>99474</t>
  </si>
  <si>
    <t>SELF-MEAS BP 2 READG BID 30D</t>
  </si>
  <si>
    <t>99487</t>
  </si>
  <si>
    <t>CMPLX CHRON CARE W/O PT VSIT</t>
  </si>
  <si>
    <t>99489</t>
  </si>
  <si>
    <t>COMPLX CHRON CARE ADDL30 MIN</t>
  </si>
  <si>
    <t>99495</t>
  </si>
  <si>
    <t>TRANS CARE MGMT 14 DAY DISCH</t>
  </si>
  <si>
    <t>99496</t>
  </si>
  <si>
    <t>TRANS CARE MGMT 7 DAY DISCH</t>
  </si>
  <si>
    <t>99497</t>
  </si>
  <si>
    <t>ADVNCD CARE PLAN 30 MIN</t>
  </si>
  <si>
    <t>99498</t>
  </si>
  <si>
    <t>ADVNCD CARE PLAN ADDL 30 MIN</t>
  </si>
  <si>
    <t>Primary Care Total</t>
  </si>
  <si>
    <t>2025 Total</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</si>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</sst>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3" x14ac:knownFonts="1">
    <font>
      <sz val="10"/>
      <color theme="1"/>
      <name val="Arial"/>
      <family val="2"/>
    </font>
    <font>
      <b/>
      <sz val="18"/>
      <color theme="1"/>
      <name val="Arial"/>
      <family val="2"/>
    </font>
    <font>
      <b/>
      <sz val="14"/>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horizontal="center" vertical="center"/>
    </xf>
    <xf numFmtId="8" fontId="0" fillId="0" borderId="0" xfId="0" applyNumberFormat="1"/>
    <xf numFmtId="10" fontId="0" fillId="0" borderId="0" xfId="0" applyNumberFormat="1"/>
    <xf numFmtId="3" fontId="0" fillId="0" borderId="0" xfId="0" applyNumberFormat="1"/>
    <xf numFmtId="0" fontId="0" fillId="0" borderId="0" xfId="0" pivotButton="1" applyAlignment="1">
      <alignment horizontal="center" vertical="center"/>
    </xf>
  </cellXfs>
  <cellStyles count="1">
    <cellStyle name="Normal" xfId="0" builtinId="0"/>
  </cellStyles>
  <dxfs count="36">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ustin West" refreshedDate="46189.337625347223" createdVersion="8" refreshedVersion="8" minRefreshableVersion="3" recordCount="171" xr:uid="{83F6DFD5-6513-4057-A8D1-BAAE4FE3CD79}">
  <cacheSource type="external" connectionId="1"/>
  <cacheFields count="10">
    <cacheField name="PROCEDURECODE" numFmtId="0" sqlType="12">
      <sharedItems count="68">
        <s v="99202"/>
        <s v="99203"/>
        <s v="99204"/>
        <s v="99205"/>
        <s v="99211"/>
        <s v="99212"/>
        <s v="99213"/>
        <s v="99214"/>
        <s v="99215"/>
        <s v="99381"/>
        <s v="99382"/>
        <s v="99383"/>
        <s v="99384"/>
        <s v="99385"/>
        <s v="99386"/>
        <s v="99387"/>
        <s v="99391"/>
        <s v="99392"/>
        <s v="99393"/>
        <s v="99394"/>
        <s v="99395"/>
        <s v="99396"/>
        <s v="99397"/>
        <s v="99401"/>
        <s v="99402"/>
        <s v="99403"/>
        <s v="99404"/>
        <s v="99406"/>
        <s v="99407"/>
        <s v="99408"/>
        <s v="99409"/>
        <s v="99412"/>
        <s v="99415"/>
        <s v="99416"/>
        <s v="99421"/>
        <s v="99422"/>
        <s v="99423"/>
        <s v="99424"/>
        <s v="99425"/>
        <s v="99426"/>
        <s v="99427"/>
        <s v="99437"/>
        <s v="99439"/>
        <s v="99446"/>
        <s v="99447"/>
        <s v="99448"/>
        <s v="99449"/>
        <s v="99451"/>
        <s v="99452"/>
        <s v="99453"/>
        <s v="99454"/>
        <s v="99457"/>
        <s v="99458"/>
        <s v="99473"/>
        <s v="99474"/>
        <s v="99483"/>
        <s v="99484"/>
        <s v="99487"/>
        <s v="99489"/>
        <s v="99490"/>
        <s v="99491"/>
        <s v="99492"/>
        <s v="99493"/>
        <s v="99494"/>
        <s v="99495"/>
        <s v="99496"/>
        <s v="99497"/>
        <s v="99498"/>
      </sharedItems>
    </cacheField>
    <cacheField name="PROCEDUREDESCRIPTION" numFmtId="0" sqlType="12">
      <sharedItems count="68">
        <s v="OFFICE / OUTPAT VISIT  NEW     3/3 H:EP E:EP D:SF"/>
        <s v="OFFICE / OUTPAT VISIT  NEW     3/3 H:DT E:DT D:LC"/>
        <s v="OFFICE / OUTPAT VISIT  NEW     3/3 H:CM E:CM D:MC"/>
        <s v="OFFICE / OUTPAT VISIT  NEW     3/3 H:CM E:CM D:HC"/>
        <s v="OFC,OUTPAT VISIT E/M EST MAY NOT REQUIRE PHYSICIA"/>
        <s v="OFFICE / OUTPAT VISIT  ESTAB.  2/3 H:PF E:PF D:SF"/>
        <s v="OFFICE / OUTPAT VISIT  ESTAB.  2/3 H:EP E:EP D:LC"/>
        <s v="OFFICE / OUTPAT VISIT  ESTAB.  2/3 H:DT E:DT D:MC"/>
        <s v="OFFICE / OUTPAT VISIT  ESTAB.  2/3 H:CM E:CM D:HC"/>
        <s v="INIT E&amp;M INDIVD, NEW PT,(AGE UNDER 1 YEAR)"/>
        <s v="INIT E&amp;M INDIVID, NEW PT, EARLY CHILDHOOD(AGE 1-4)"/>
        <s v="INIT E&amp;M INDIVID, NEW PT, LATE CHILDHOOD(AGE 5-11)"/>
        <s v="INIT E&amp;M INDIVIDUAL, NEW PT, ADOLESCENT(AGE 12-17)"/>
        <s v="INITIAL E&amp;M INDIVIDUAL, NEW PT, 18-39 YEARS"/>
        <s v="INITIAL E &amp; M INDIVIDUAL, NEW PT, 40-64 YEARS"/>
        <s v="INITIAL E &amp; M INDIVIDUAL, NEW PT, 65 YRS &amp; OVER"/>
        <s v="PERIODIC REEVAL&amp;MGMT,HEALTHY INDIV AGE UNDER 1YR"/>
        <s v="PERIODIC REEVAL &amp; MGMT,INDIVIDL, EST PT, (AGE 1-4)"/>
        <s v="PERIODIC REEVAL &amp; MGMT,INDVDL,EST PT, AGE 5-11)"/>
        <s v="PERIODIC REEVAL &amp; MGMT,INDIVDL,EST PT,(AGE 12-17)"/>
        <s v="PREV VISIT EST AGE 18-39"/>
        <s v="PERIODIC REEVAL &amp; MGMT INDIVDL,EST PT, 40-64 YEARS"/>
        <s v="PERIODIC REEVAL &amp; MGMT INDVDL, EST PT, 65 YR &amp; OVR"/>
        <s v="PREVENTIVE MED COUNSEL/RISK INTERVNT INDIV;15 MIN"/>
        <s v="PREVENTIVE COUNSELING INDIV"/>
        <s v="PREVENTIVE MED COUNSEL/RISK INTERVNT INDIV;45 MIN"/>
        <s v="PREVENTIVE MED COUNSEL/RISK INTERVNT INDIV;60 MIN"/>
        <s v="SMOKING,TOBACCO USE CESSATION CNSLNG VISIT;3-10MIN"/>
        <s v="SMOKING,TOBACCO USE CESSATN CNSLING VISIT;&gt;10 MIN"/>
        <s v="ALCHL/SUBST ABUSE STRUCTRD SCRNG,INTRVNTN,15-30MIN"/>
        <s v="ALCHL/SUBST ABUS STRUCTRD SCRNG,INTRVNTN,OVR 30MIN"/>
        <s v="COUNSEL/RISK FACTOR INTERVENT,HEALTHY INDIV 60MIN."/>
        <s v="PROLONG CLINCL STAFF SVC"/>
        <s v="PROLONG CLINCL STAFF SVC ADD"/>
        <s v="OL DIG E/M SVC 5-10 MIN"/>
        <s v="OL DIG E/M SVC 11-20 MIN"/>
        <s v="OL DIG E/M SVC 21+ MIN"/>
        <s v="PRIN CARE MGMT PHYS 1ST 30"/>
        <s v="PRIN CARE MGMT PHYS EA ADDL"/>
        <s v="PRIN CARE MGMT STAFF 1ST 30"/>
        <s v="PRIN CARE MGMT STAFF EA ADDL"/>
        <s v="CHRNC CARE MGMT PHYS EA ADDL"/>
        <s v="CHRNC CARE MGMT SVC EA ADDL"/>
        <s v="INTERPROF PHONE/ONLINE 5-10"/>
        <s v="INTERPROF PHONE/ONLINE 11-20"/>
        <s v="INTERPROF PHONE/ONLINE 21-30"/>
        <s v="INTERPROF PHONE/ONLINE 31/&gt;"/>
        <s v="NTRPROF PH1/NTRNET/EHR 5/&gt;"/>
        <s v="NTRPROF PH1/NTRNET/EHR RFRL"/>
        <s v="REM MNTR PHYSIOL PARAM SETUP"/>
        <s v="REM MNTR PHYSIOL PARAM DEV"/>
        <s v="REM PHYSIOL MNTR 20 MIN MO"/>
        <s v="REM PHYSIOL MNTR EA ADDL 20"/>
        <s v="SELF-MEAS BP PT EDUCAJ/TRAIN"/>
        <s v="SELF-MEAS BP 2 READG BID 30D"/>
        <s v="ASSMT &amp; CARE PLN PT COG IMP"/>
        <s v="CARE MGMT SVC BHVL HLTH COND"/>
        <s v="CMPLX CHRON CARE W/O PT VSIT"/>
        <s v="COMPLX CHRON CARE ADDL30 MIN"/>
        <s v="CHRON CARE MGMT SRVC 20 MIN"/>
        <s v="CHRNC CARE MGMT SVC 30 MIN"/>
        <s v="1ST PSYC COLLAB CARE MGMT"/>
        <s v="SBSQ PSYC COLLAB CARE MGMT"/>
        <s v="1ST/SBSQ PSYC COLLAB CARE"/>
        <s v="TRANS CARE MGMT 14 DAY DISCH"/>
        <s v="TRANS CARE MGMT 7 DAY DISCH"/>
        <s v="ADVNCD CARE PLAN 30 MIN"/>
        <s v="ADVNCD CARE PLAN ADDL 30 MIN"/>
      </sharedItems>
    </cacheField>
    <cacheField name="CATEGORYDESCRIPTION" numFmtId="0" sqlType="12">
      <sharedItems count="3">
        <s v="Outpatient Mental Health and Substance Use Disorder"/>
        <s v="Primary Care"/>
        <s v="Obstetrics and Gynecological"/>
      </sharedItems>
    </cacheField>
    <cacheField name="URBANMEDICAIDRATE" numFmtId="0" sqlType="6">
      <sharedItems containsSemiMixedTypes="0" containsString="0" containsNumber="1" minValue="7.01" maxValue="210.32" count="70">
        <n v="53.82"/>
        <n v="84.22"/>
        <n v="126.56"/>
        <n v="167.27"/>
        <n v="16.98"/>
        <n v="52.72"/>
        <n v="41.68"/>
        <n v="67.709999999999994"/>
        <n v="120.59"/>
        <n v="95.44"/>
        <n v="155.1"/>
        <n v="134.1"/>
        <n v="81.88"/>
        <n v="85.92"/>
        <n v="89.23"/>
        <n v="100.39"/>
        <n v="97.59"/>
        <n v="112.56"/>
        <n v="122.28"/>
        <n v="73.430000000000007"/>
        <n v="78.25"/>
        <n v="85.61"/>
        <n v="88.11"/>
        <n v="93.69"/>
        <n v="100.87"/>
        <n v="29.24"/>
        <n v="46.9"/>
        <n v="64.41"/>
        <n v="83.14"/>
        <n v="10.81"/>
        <n v="20.68"/>
        <n v="25.78"/>
        <n v="49.63"/>
        <n v="18.32"/>
        <n v="14.99"/>
        <n v="7.01"/>
        <n v="11.31"/>
        <n v="22.14"/>
        <n v="34.979999999999997"/>
        <n v="62.93"/>
        <n v="45.72"/>
        <n v="47.9"/>
        <n v="38.94"/>
        <n v="44.76"/>
        <n v="35.53"/>
        <n v="13.42"/>
        <n v="27.07"/>
        <n v="40.25"/>
        <n v="54.39"/>
        <n v="25.87"/>
        <n v="26.35"/>
        <n v="14.74"/>
        <n v="32.15"/>
        <n v="36.83"/>
        <n v="29.82"/>
        <n v="10.39"/>
        <n v="12.64"/>
        <n v="205.57"/>
        <n v="41.25"/>
        <n v="101.51"/>
        <n v="54.42"/>
        <n v="46.93"/>
        <n v="63.99"/>
        <n v="111.78"/>
        <n v="103.37"/>
        <n v="43.24"/>
        <n v="155.15"/>
        <n v="210.32"/>
        <n v="62.06"/>
        <n v="53.91"/>
      </sharedItems>
    </cacheField>
    <cacheField name="RURALMEDICAIDRATE" numFmtId="0" sqlType="6">
      <sharedItems containsSemiMixedTypes="0" containsString="0" containsNumber="1" minValue="7.851" maxValue="235.55799999999999" count="70">
        <n v="60.277999999999999"/>
        <n v="94.325999999999993"/>
        <n v="141.74700000000001"/>
        <n v="187.34200000000001"/>
        <n v="19.018000000000001"/>
        <n v="59.045999999999999"/>
        <n v="46.682000000000002"/>
        <n v="75.834999999999994"/>
        <n v="135.06100000000001"/>
        <n v="106.893"/>
        <n v="173.71199999999999"/>
        <n v="150.19200000000001"/>
        <n v="91.706000000000003"/>
        <n v="96.23"/>
        <n v="99.938000000000002"/>
        <n v="112.437"/>
        <n v="109.301"/>
        <n v="126.06699999999999"/>
        <n v="136.95400000000001"/>
        <n v="82.242000000000004"/>
        <n v="87.64"/>
        <n v="95.882999999999996"/>
        <n v="98.683000000000007"/>
        <n v="104.93300000000001"/>
        <n v="112.974"/>
        <n v="32.749000000000002"/>
        <n v="52.527999999999999"/>
        <n v="72.138999999999996"/>
        <n v="93.117000000000004"/>
        <n v="12.106999999999999"/>
        <n v="23.161999999999999"/>
        <n v="28.873999999999999"/>
        <n v="55.585999999999999"/>
        <n v="20.518000000000001"/>
        <n v="16.789000000000001"/>
        <n v="7.851"/>
        <n v="12.667"/>
        <n v="24.797000000000001"/>
        <n v="39.177999999999997"/>
        <n v="70.481999999999999"/>
        <n v="51.206000000000003"/>
        <n v="53.648000000000003"/>
        <n v="43.613"/>
        <n v="50.131"/>
        <n v="39.793999999999997"/>
        <n v="15.03"/>
        <n v="30.318000000000001"/>
        <n v="45.08"/>
        <n v="60.917000000000002"/>
        <n v="28.974"/>
        <n v="29.512"/>
        <n v="16.509"/>
        <n v="36.008000000000003"/>
        <n v="41.25"/>
        <n v="33.398000000000003"/>
        <n v="11.637"/>
        <n v="14.157"/>
        <n v="230.238"/>
        <n v="46.2"/>
        <n v="113.691"/>
        <n v="60.95"/>
        <n v="52.561999999999998"/>
        <n v="71.668999999999997"/>
        <n v="125.194"/>
        <n v="115.774"/>
        <n v="48.429000000000002"/>
        <n v="173.768"/>
        <n v="235.55799999999999"/>
        <n v="69.507000000000005"/>
        <n v="60.378999999999998"/>
      </sharedItems>
    </cacheField>
    <cacheField name="MEDICARERATE" numFmtId="0" sqlType="6">
      <sharedItems containsSemiMixedTypes="0" containsString="0" containsNumber="1" minValue="8.75" maxValue="262.60000000000002" count="67">
        <n v="67.2"/>
        <n v="105.16"/>
        <n v="158.02000000000001"/>
        <n v="208.85"/>
        <n v="21.51"/>
        <n v="52.82"/>
        <n v="85.8"/>
        <n v="120.94"/>
        <n v="169.92"/>
        <n v="102.23"/>
        <n v="107.27"/>
        <n v="111.41"/>
        <n v="125.34"/>
        <n v="121.85"/>
        <n v="140.54"/>
        <n v="152.68"/>
        <n v="91.69"/>
        <n v="97.7"/>
        <n v="106.89"/>
        <n v="110.01"/>
        <n v="116.98"/>
        <n v="125.94"/>
        <n v="35.74"/>
        <n v="58.55"/>
        <n v="80.42"/>
        <n v="103.81"/>
        <n v="13.5"/>
        <n v="25.83"/>
        <n v="32.19"/>
        <n v="61.96"/>
        <n v="22.87"/>
        <n v="18.71"/>
        <n v="8.75"/>
        <n v="14.12"/>
        <n v="27.64"/>
        <n v="43.68"/>
        <n v="78.58"/>
        <n v="57.09"/>
        <n v="59.8"/>
        <n v="48.61"/>
        <n v="55.88"/>
        <n v="44.37"/>
        <n v="16.75"/>
        <n v="33.799999999999997"/>
        <n v="50.25"/>
        <n v="67.91"/>
        <n v="32.299999999999997"/>
        <n v="32.9"/>
        <n v="18.41"/>
        <n v="40.14"/>
        <n v="45.98"/>
        <n v="37.229999999999997"/>
        <n v="12.98"/>
        <n v="15.78"/>
        <n v="256.67"/>
        <n v="51.5"/>
        <n v="126.74"/>
        <n v="67.95"/>
        <n v="58.6"/>
        <n v="79.900000000000006"/>
        <n v="139.57"/>
        <n v="129.07"/>
        <n v="53.98"/>
        <n v="193.72"/>
        <n v="262.60000000000002"/>
        <n v="77.48"/>
        <n v="67.31"/>
      </sharedItems>
    </cacheField>
    <cacheField name="MCAIDASPERCENTOFMCARE" numFmtId="0" sqlType="6">
      <sharedItems containsSemiMixedTypes="0" containsString="0" containsNumber="1" minValue="0.78909503975766759" maxValue="2.4509530450953045" count="70">
        <n v="0.80089285714285718"/>
        <n v="0.80087485736021302"/>
        <n v="0.80091127705353748"/>
        <n v="0.80090974383528846"/>
        <n v="0.78940027894002784"/>
        <n v="2.4509530450953045"/>
        <n v="0.78909503975766759"/>
        <n v="0.78916083916083912"/>
        <n v="1.4054778554778555"/>
        <n v="0.78915164544402183"/>
        <n v="1.2824541094757731"/>
        <n v="0.78919491525423724"/>
        <n v="0.80093905898464246"/>
        <n v="0.80096951617414003"/>
        <n v="0.80091553720491881"/>
        <n v="0.80094143928514439"/>
        <n v="0.80090274928190397"/>
        <n v="0.80091077273374134"/>
        <n v="0.8008907518993974"/>
        <n v="0.80085069255098706"/>
        <n v="0.80092118730808592"/>
        <n v="0.80091683038637851"/>
        <n v="0.80092718843741473"/>
        <n v="0.80090613780133357"/>
        <n v="0.80093695410512944"/>
        <n v="0.81813094571908229"/>
        <n v="0.8010247651579846"/>
        <n v="0.80092016911216113"/>
        <n v="0.8008862344668144"/>
        <n v="0.80074074074074075"/>
        <n v="0.80061943476577624"/>
        <n v="0.80086983535259393"/>
        <n v="0.80100064557779216"/>
        <n v="0.80104940970703975"/>
        <n v="0.80117584179583112"/>
        <n v="0.80114285714285716"/>
        <n v="0.80099150141643061"/>
        <n v="0.80101302460202606"/>
        <n v="0.80082417582417587"/>
        <n v="0.80083990837363195"/>
        <n v="0.80084077771939044"/>
        <n v="0.80100334448160537"/>
        <n v="0.80106973873688536"/>
        <n v="0.80100214745884035"/>
        <n v="0.8007662835249042"/>
        <n v="0.80119402985074628"/>
        <n v="0.80088757396449706"/>
        <n v="0.80099502487562191"/>
        <n v="0.80091297305256959"/>
        <n v="0.80092879256965943"/>
        <n v="0.80091185410334342"/>
        <n v="0.80065181966322652"/>
        <n v="0.80094668659691082"/>
        <n v="0.80100043497172679"/>
        <n v="0.80096696212731666"/>
        <n v="0.80046224961479195"/>
        <n v="0.80101394169835238"/>
        <n v="0.80091167647173411"/>
        <n v="0.80097087378640774"/>
        <n v="0.80093103992425441"/>
        <n v="0.80088300220750552"/>
        <n v="0.80085324232081911"/>
        <n v="0.80087609511889857"/>
        <n v="0.80088844307515938"/>
        <n v="0.80088324165181679"/>
        <n v="0.80103742126713595"/>
        <n v="0.80089820359281438"/>
        <n v="0.80091393754760087"/>
        <n v="0.80098089829633456"/>
        <n v="0.80092111127618482"/>
      </sharedItems>
    </cacheField>
    <cacheField name="CLAIMS" numFmtId="0" sqlType="6">
      <sharedItems containsString="0" containsBlank="1" containsNumber="1" containsInteger="1" minValue="1" maxValue="48489"/>
    </cacheField>
    <cacheField name="UNIQUEMEMBERS" numFmtId="0" sqlType="6">
      <sharedItems containsString="0" containsBlank="1" containsNumber="1" containsInteger="1" minValue="1" maxValue="22442"/>
    </cacheField>
    <cacheField name="CALENDARYEAR" numFmtId="0" sqlType="6">
      <sharedItems containsSemiMixedTypes="0" containsString="0" containsNumber="1" containsInteger="1" minValue="2025" maxValue="2025" count="1">
        <n v="2025"/>
      </sharedItems>
    </cacheField>
  </cacheFields>
  <extLst>
    <ext xmlns:x14="http://schemas.microsoft.com/office/spreadsheetml/2009/9/main" uri="{725AE2AE-9491-48be-B2B4-4EB974FC3084}">
      <x14:pivotCacheDefinition/>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89260CA-9877-48BD-B741-911EF5902E18}" name="PivotTable1" cacheId="15" applyNumberFormats="0" applyBorderFormats="0" applyFontFormats="0" applyPatternFormats="0" applyAlignmentFormats="0" applyWidthHeightFormats="1" dataCaption="Values" updatedVersion="8" minRefreshableVersion="3" enableDrill="0" useAutoFormatting="1" itemPrintTitles="1" createdVersion="8" indent="0" compact="0" compactData="0" multipleFieldFilters="0" fieldListSortAscending="1">
  <location ref="A5:J181" firstHeaderRow="0" firstDataRow="1" firstDataCol="8"/>
  <pivotFields count="10">
    <pivotField name="Procedure Code" axis="axisRow" compact="0" outline="0" showAll="0" sortType="ascending" defaultSubtotal="0">
      <items count="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s>
    </pivotField>
    <pivotField name="Procedure Description" axis="axisRow" compact="0" outline="0" showAll="0" defaultSubtotal="0">
      <items count="68">
        <item x="61"/>
        <item x="63"/>
        <item x="66"/>
        <item x="67"/>
        <item x="30"/>
        <item x="29"/>
        <item x="55"/>
        <item x="56"/>
        <item x="41"/>
        <item x="60"/>
        <item x="42"/>
        <item x="59"/>
        <item x="57"/>
        <item x="58"/>
        <item x="31"/>
        <item x="9"/>
        <item x="10"/>
        <item x="11"/>
        <item x="12"/>
        <item x="14"/>
        <item x="15"/>
        <item x="13"/>
        <item x="44"/>
        <item x="45"/>
        <item x="46"/>
        <item x="43"/>
        <item x="47"/>
        <item x="48"/>
        <item x="4"/>
        <item x="8"/>
        <item x="7"/>
        <item x="6"/>
        <item x="5"/>
        <item x="3"/>
        <item x="2"/>
        <item x="1"/>
        <item x="0"/>
        <item x="35"/>
        <item x="36"/>
        <item x="34"/>
        <item x="21"/>
        <item x="22"/>
        <item x="19"/>
        <item x="17"/>
        <item x="18"/>
        <item x="16"/>
        <item x="20"/>
        <item x="24"/>
        <item x="23"/>
        <item x="25"/>
        <item x="26"/>
        <item x="37"/>
        <item x="38"/>
        <item x="39"/>
        <item x="40"/>
        <item x="32"/>
        <item x="33"/>
        <item x="50"/>
        <item x="49"/>
        <item x="51"/>
        <item x="52"/>
        <item x="62"/>
        <item x="54"/>
        <item x="53"/>
        <item x="27"/>
        <item x="28"/>
        <item x="64"/>
        <item x="65"/>
      </items>
    </pivotField>
    <pivotField name="Category Description" axis="axisRow" compact="0" outline="0" showAll="0" sortType="ascending">
      <items count="4">
        <item x="2"/>
        <item x="0"/>
        <item x="1"/>
        <item t="default"/>
      </items>
    </pivotField>
    <pivotField name="Urban Medicaid Rate" axis="axisRow" compact="0" numFmtId="8" outline="0" showAll="0" defaultSubtotal="0">
      <items count="70">
        <item x="35"/>
        <item x="55"/>
        <item x="29"/>
        <item x="36"/>
        <item x="56"/>
        <item x="45"/>
        <item x="51"/>
        <item x="34"/>
        <item x="4"/>
        <item x="33"/>
        <item x="30"/>
        <item x="37"/>
        <item x="31"/>
        <item x="49"/>
        <item x="50"/>
        <item x="46"/>
        <item x="25"/>
        <item x="54"/>
        <item x="52"/>
        <item x="38"/>
        <item x="44"/>
        <item x="53"/>
        <item x="42"/>
        <item x="47"/>
        <item x="58"/>
        <item x="6"/>
        <item x="65"/>
        <item x="43"/>
        <item x="40"/>
        <item x="26"/>
        <item x="61"/>
        <item x="41"/>
        <item x="32"/>
        <item x="5"/>
        <item x="0"/>
        <item x="69"/>
        <item x="48"/>
        <item x="60"/>
        <item x="68"/>
        <item x="39"/>
        <item x="62"/>
        <item x="27"/>
        <item x="7"/>
        <item x="19"/>
        <item x="20"/>
        <item x="12"/>
        <item x="28"/>
        <item x="1"/>
        <item x="21"/>
        <item x="13"/>
        <item x="22"/>
        <item x="14"/>
        <item x="23"/>
        <item x="9"/>
        <item x="16"/>
        <item x="15"/>
        <item x="24"/>
        <item x="59"/>
        <item x="64"/>
        <item x="63"/>
        <item x="17"/>
        <item x="8"/>
        <item x="18"/>
        <item x="2"/>
        <item x="11"/>
        <item x="10"/>
        <item x="66"/>
        <item x="3"/>
        <item x="57"/>
        <item x="67"/>
      </items>
    </pivotField>
    <pivotField name="Rural Medicaid Rate" axis="axisRow" compact="0" numFmtId="8" outline="0" showAll="0" defaultSubtotal="0">
      <items count="70">
        <item x="35"/>
        <item x="55"/>
        <item x="29"/>
        <item x="36"/>
        <item x="56"/>
        <item x="45"/>
        <item x="51"/>
        <item x="34"/>
        <item x="4"/>
        <item x="33"/>
        <item x="30"/>
        <item x="37"/>
        <item x="31"/>
        <item x="49"/>
        <item x="50"/>
        <item x="46"/>
        <item x="25"/>
        <item x="54"/>
        <item x="52"/>
        <item x="38"/>
        <item x="44"/>
        <item x="53"/>
        <item x="42"/>
        <item x="47"/>
        <item x="58"/>
        <item x="6"/>
        <item x="65"/>
        <item x="43"/>
        <item x="40"/>
        <item x="26"/>
        <item x="61"/>
        <item x="41"/>
        <item x="32"/>
        <item x="5"/>
        <item x="0"/>
        <item x="69"/>
        <item x="48"/>
        <item x="60"/>
        <item x="68"/>
        <item x="39"/>
        <item x="62"/>
        <item x="27"/>
        <item x="7"/>
        <item x="19"/>
        <item x="20"/>
        <item x="12"/>
        <item x="28"/>
        <item x="1"/>
        <item x="21"/>
        <item x="13"/>
        <item x="22"/>
        <item x="14"/>
        <item x="23"/>
        <item x="9"/>
        <item x="16"/>
        <item x="15"/>
        <item x="24"/>
        <item x="59"/>
        <item x="64"/>
        <item x="63"/>
        <item x="17"/>
        <item x="8"/>
        <item x="18"/>
        <item x="2"/>
        <item x="11"/>
        <item x="10"/>
        <item x="66"/>
        <item x="3"/>
        <item x="57"/>
        <item x="67"/>
      </items>
    </pivotField>
    <pivotField name="Medicare Rate" axis="axisRow" compact="0" numFmtId="8" outline="0" showAll="0" defaultSubtotal="0">
      <items count="67">
        <item x="32"/>
        <item x="52"/>
        <item x="26"/>
        <item x="33"/>
        <item x="53"/>
        <item x="42"/>
        <item x="48"/>
        <item x="31"/>
        <item x="4"/>
        <item x="30"/>
        <item x="27"/>
        <item x="34"/>
        <item x="28"/>
        <item x="46"/>
        <item x="47"/>
        <item x="43"/>
        <item x="22"/>
        <item x="51"/>
        <item x="49"/>
        <item x="35"/>
        <item x="41"/>
        <item x="50"/>
        <item x="39"/>
        <item x="44"/>
        <item x="55"/>
        <item x="5"/>
        <item x="62"/>
        <item x="40"/>
        <item x="37"/>
        <item x="23"/>
        <item x="58"/>
        <item x="38"/>
        <item x="29"/>
        <item x="0"/>
        <item x="66"/>
        <item x="45"/>
        <item x="57"/>
        <item x="65"/>
        <item x="36"/>
        <item x="59"/>
        <item x="24"/>
        <item x="6"/>
        <item x="16"/>
        <item x="17"/>
        <item x="9"/>
        <item x="25"/>
        <item x="1"/>
        <item x="18"/>
        <item x="10"/>
        <item x="19"/>
        <item x="11"/>
        <item x="20"/>
        <item x="7"/>
        <item x="13"/>
        <item x="12"/>
        <item x="21"/>
        <item x="56"/>
        <item x="61"/>
        <item x="60"/>
        <item x="14"/>
        <item x="15"/>
        <item x="2"/>
        <item x="8"/>
        <item x="63"/>
        <item x="3"/>
        <item x="54"/>
        <item x="64"/>
      </items>
    </pivotField>
    <pivotField name="Medicaid as % of Medicare" axis="axisRow" compact="0" numFmtId="10" outline="0" showAll="0">
      <items count="71">
        <item x="6"/>
        <item x="9"/>
        <item x="7"/>
        <item x="11"/>
        <item x="4"/>
        <item x="55"/>
        <item x="30"/>
        <item x="51"/>
        <item x="29"/>
        <item x="44"/>
        <item x="38"/>
        <item x="39"/>
        <item x="40"/>
        <item x="19"/>
        <item x="61"/>
        <item x="31"/>
        <item x="1"/>
        <item x="62"/>
        <item x="60"/>
        <item x="64"/>
        <item x="28"/>
        <item x="46"/>
        <item x="63"/>
        <item x="18"/>
        <item x="0"/>
        <item x="66"/>
        <item x="16"/>
        <item x="23"/>
        <item x="3"/>
        <item x="17"/>
        <item x="2"/>
        <item x="57"/>
        <item x="50"/>
        <item x="48"/>
        <item x="67"/>
        <item x="14"/>
        <item x="21"/>
        <item x="27"/>
        <item x="69"/>
        <item x="20"/>
        <item x="22"/>
        <item x="49"/>
        <item x="59"/>
        <item x="24"/>
        <item x="12"/>
        <item x="15"/>
        <item x="52"/>
        <item x="54"/>
        <item x="13"/>
        <item x="58"/>
        <item x="68"/>
        <item x="36"/>
        <item x="47"/>
        <item x="53"/>
        <item x="32"/>
        <item x="43"/>
        <item x="41"/>
        <item x="37"/>
        <item x="56"/>
        <item x="26"/>
        <item x="65"/>
        <item x="33"/>
        <item x="42"/>
        <item x="35"/>
        <item x="34"/>
        <item x="45"/>
        <item x="25"/>
        <item x="10"/>
        <item x="8"/>
        <item x="5"/>
        <item t="default"/>
      </items>
    </pivotField>
    <pivotField dataField="1" compact="0" outline="0" showAll="0"/>
    <pivotField dataField="1" compact="0" outline="0" showAll="0"/>
    <pivotField axis="axisRow" compact="0" outline="0" showAll="0">
      <items count="2">
        <item x="0"/>
        <item t="default"/>
      </items>
    </pivotField>
  </pivotFields>
  <rowFields count="8">
    <field x="9"/>
    <field x="2"/>
    <field x="0"/>
    <field x="1"/>
    <field x="3"/>
    <field x="4"/>
    <field x="5"/>
    <field x="6"/>
  </rowFields>
  <rowItems count="176">
    <i>
      <x/>
      <x/>
      <x/>
      <x v="36"/>
      <x v="34"/>
      <x v="34"/>
      <x v="33"/>
      <x v="24"/>
    </i>
    <i r="2">
      <x v="1"/>
      <x v="35"/>
      <x v="47"/>
      <x v="47"/>
      <x v="46"/>
      <x v="16"/>
    </i>
    <i r="2">
      <x v="2"/>
      <x v="34"/>
      <x v="63"/>
      <x v="63"/>
      <x v="61"/>
      <x v="30"/>
    </i>
    <i r="2">
      <x v="3"/>
      <x v="33"/>
      <x v="67"/>
      <x v="67"/>
      <x v="64"/>
      <x v="28"/>
    </i>
    <i r="2">
      <x v="4"/>
      <x v="28"/>
      <x v="8"/>
      <x v="8"/>
      <x v="8"/>
      <x v="4"/>
    </i>
    <i r="2">
      <x v="5"/>
      <x v="32"/>
      <x v="25"/>
      <x v="25"/>
      <x v="25"/>
      <x/>
    </i>
    <i r="2">
      <x v="6"/>
      <x v="31"/>
      <x v="42"/>
      <x v="42"/>
      <x v="41"/>
      <x v="2"/>
    </i>
    <i r="2">
      <x v="7"/>
      <x v="30"/>
      <x v="53"/>
      <x v="53"/>
      <x v="52"/>
      <x v="1"/>
    </i>
    <i r="2">
      <x v="8"/>
      <x v="29"/>
      <x v="64"/>
      <x v="64"/>
      <x v="62"/>
      <x v="3"/>
    </i>
    <i r="2">
      <x v="9"/>
      <x v="15"/>
      <x v="45"/>
      <x v="45"/>
      <x v="44"/>
      <x v="44"/>
    </i>
    <i r="2">
      <x v="10"/>
      <x v="16"/>
      <x v="49"/>
      <x v="49"/>
      <x v="48"/>
      <x v="48"/>
    </i>
    <i r="2">
      <x v="11"/>
      <x v="17"/>
      <x v="51"/>
      <x v="51"/>
      <x v="50"/>
      <x v="35"/>
    </i>
    <i r="2">
      <x v="12"/>
      <x v="18"/>
      <x v="55"/>
      <x v="55"/>
      <x v="54"/>
      <x v="45"/>
    </i>
    <i r="2">
      <x v="13"/>
      <x v="21"/>
      <x v="54"/>
      <x v="54"/>
      <x v="53"/>
      <x v="26"/>
    </i>
    <i r="2">
      <x v="14"/>
      <x v="19"/>
      <x v="60"/>
      <x v="60"/>
      <x v="59"/>
      <x v="29"/>
    </i>
    <i r="2">
      <x v="15"/>
      <x v="20"/>
      <x v="62"/>
      <x v="62"/>
      <x v="60"/>
      <x v="23"/>
    </i>
    <i r="2">
      <x v="16"/>
      <x v="45"/>
      <x v="43"/>
      <x v="43"/>
      <x v="42"/>
      <x v="13"/>
    </i>
    <i r="2">
      <x v="17"/>
      <x v="43"/>
      <x v="44"/>
      <x v="44"/>
      <x v="43"/>
      <x v="39"/>
    </i>
    <i r="2">
      <x v="18"/>
      <x v="44"/>
      <x v="44"/>
      <x v="44"/>
      <x v="43"/>
      <x v="39"/>
    </i>
    <i r="2">
      <x v="19"/>
      <x v="42"/>
      <x v="48"/>
      <x v="48"/>
      <x v="47"/>
      <x v="36"/>
    </i>
    <i r="2">
      <x v="20"/>
      <x v="46"/>
      <x v="50"/>
      <x v="50"/>
      <x v="49"/>
      <x v="40"/>
    </i>
    <i r="2">
      <x v="21"/>
      <x v="40"/>
      <x v="52"/>
      <x v="52"/>
      <x v="51"/>
      <x v="27"/>
    </i>
    <i r="2">
      <x v="22"/>
      <x v="41"/>
      <x v="56"/>
      <x v="56"/>
      <x v="55"/>
      <x v="43"/>
    </i>
    <i r="2">
      <x v="23"/>
      <x v="48"/>
      <x v="16"/>
      <x v="16"/>
      <x v="16"/>
      <x v="66"/>
    </i>
    <i r="2">
      <x v="24"/>
      <x v="47"/>
      <x v="29"/>
      <x v="29"/>
      <x v="29"/>
      <x v="59"/>
    </i>
    <i r="2">
      <x v="25"/>
      <x v="49"/>
      <x v="41"/>
      <x v="41"/>
      <x v="40"/>
      <x v="37"/>
    </i>
    <i r="2">
      <x v="26"/>
      <x v="50"/>
      <x v="46"/>
      <x v="46"/>
      <x v="45"/>
      <x v="20"/>
    </i>
    <i r="2">
      <x v="27"/>
      <x v="64"/>
      <x v="2"/>
      <x v="2"/>
      <x v="2"/>
      <x v="8"/>
    </i>
    <i r="2">
      <x v="28"/>
      <x v="65"/>
      <x v="10"/>
      <x v="10"/>
      <x v="10"/>
      <x v="6"/>
    </i>
    <i r="2">
      <x v="29"/>
      <x v="5"/>
      <x v="12"/>
      <x v="12"/>
      <x v="12"/>
      <x v="15"/>
    </i>
    <i r="2">
      <x v="30"/>
      <x v="4"/>
      <x v="32"/>
      <x v="32"/>
      <x v="32"/>
      <x v="54"/>
    </i>
    <i r="2">
      <x v="31"/>
      <x v="14"/>
      <x v="9"/>
      <x v="9"/>
      <x v="9"/>
      <x v="61"/>
    </i>
    <i r="2">
      <x v="34"/>
      <x v="39"/>
      <x v="3"/>
      <x v="3"/>
      <x v="3"/>
      <x v="51"/>
    </i>
    <i r="2">
      <x v="35"/>
      <x v="37"/>
      <x v="11"/>
      <x v="11"/>
      <x v="11"/>
      <x v="57"/>
    </i>
    <i r="2">
      <x v="36"/>
      <x v="38"/>
      <x v="19"/>
      <x v="19"/>
      <x v="19"/>
      <x v="10"/>
    </i>
    <i r="2">
      <x v="41"/>
      <x v="8"/>
      <x v="27"/>
      <x v="27"/>
      <x v="27"/>
      <x v="55"/>
    </i>
    <i r="2">
      <x v="42"/>
      <x v="10"/>
      <x v="20"/>
      <x v="20"/>
      <x v="20"/>
      <x v="9"/>
    </i>
    <i r="2">
      <x v="43"/>
      <x v="25"/>
      <x v="5"/>
      <x v="5"/>
      <x v="5"/>
      <x v="65"/>
    </i>
    <i r="2">
      <x v="44"/>
      <x v="22"/>
      <x v="15"/>
      <x v="15"/>
      <x v="15"/>
      <x v="21"/>
    </i>
    <i r="2">
      <x v="45"/>
      <x v="23"/>
      <x v="23"/>
      <x v="23"/>
      <x v="23"/>
      <x v="52"/>
    </i>
    <i r="2">
      <x v="46"/>
      <x v="24"/>
      <x v="36"/>
      <x v="36"/>
      <x v="35"/>
      <x v="33"/>
    </i>
    <i r="2">
      <x v="47"/>
      <x v="26"/>
      <x v="13"/>
      <x v="13"/>
      <x v="13"/>
      <x v="41"/>
    </i>
    <i r="2">
      <x v="48"/>
      <x v="27"/>
      <x v="14"/>
      <x v="14"/>
      <x v="14"/>
      <x v="32"/>
    </i>
    <i r="2">
      <x v="49"/>
      <x v="58"/>
      <x v="6"/>
      <x v="6"/>
      <x v="6"/>
      <x v="7"/>
    </i>
    <i r="2">
      <x v="50"/>
      <x v="57"/>
      <x v="18"/>
      <x v="18"/>
      <x v="18"/>
      <x v="46"/>
    </i>
    <i r="2">
      <x v="51"/>
      <x v="59"/>
      <x v="21"/>
      <x v="21"/>
      <x v="21"/>
      <x v="53"/>
    </i>
    <i r="2">
      <x v="52"/>
      <x v="60"/>
      <x v="17"/>
      <x v="17"/>
      <x v="17"/>
      <x v="47"/>
    </i>
    <i r="2">
      <x v="59"/>
      <x v="11"/>
      <x v="30"/>
      <x v="30"/>
      <x v="30"/>
      <x v="14"/>
    </i>
    <i r="2">
      <x v="60"/>
      <x v="9"/>
      <x v="40"/>
      <x v="40"/>
      <x v="39"/>
      <x v="17"/>
    </i>
    <i r="2">
      <x v="61"/>
      <x/>
      <x v="59"/>
      <x v="59"/>
      <x v="58"/>
      <x v="22"/>
    </i>
    <i r="2">
      <x v="62"/>
      <x v="61"/>
      <x v="58"/>
      <x v="58"/>
      <x v="57"/>
      <x v="19"/>
    </i>
    <i r="2">
      <x v="63"/>
      <x v="1"/>
      <x v="26"/>
      <x v="26"/>
      <x v="26"/>
      <x v="60"/>
    </i>
    <i t="default" r="1">
      <x/>
    </i>
    <i r="1">
      <x v="1"/>
      <x/>
      <x v="36"/>
      <x v="34"/>
      <x v="34"/>
      <x v="33"/>
      <x v="24"/>
    </i>
    <i r="2">
      <x v="1"/>
      <x v="35"/>
      <x v="47"/>
      <x v="47"/>
      <x v="46"/>
      <x v="16"/>
    </i>
    <i r="2">
      <x v="2"/>
      <x v="34"/>
      <x v="63"/>
      <x v="63"/>
      <x v="61"/>
      <x v="30"/>
    </i>
    <i r="2">
      <x v="3"/>
      <x v="33"/>
      <x v="67"/>
      <x v="67"/>
      <x v="64"/>
      <x v="28"/>
    </i>
    <i r="2">
      <x v="4"/>
      <x v="28"/>
      <x v="33"/>
      <x v="33"/>
      <x v="8"/>
      <x v="69"/>
    </i>
    <i r="2">
      <x v="5"/>
      <x v="32"/>
      <x v="25"/>
      <x v="25"/>
      <x v="25"/>
      <x/>
    </i>
    <i r="2">
      <x v="6"/>
      <x v="31"/>
      <x v="61"/>
      <x v="61"/>
      <x v="41"/>
      <x v="68"/>
    </i>
    <i r="2">
      <x v="7"/>
      <x v="30"/>
      <x v="65"/>
      <x v="65"/>
      <x v="52"/>
      <x v="67"/>
    </i>
    <i r="2">
      <x v="8"/>
      <x v="29"/>
      <x v="64"/>
      <x v="64"/>
      <x v="62"/>
      <x v="3"/>
    </i>
    <i r="2">
      <x v="9"/>
      <x v="15"/>
      <x v="45"/>
      <x v="45"/>
      <x v="44"/>
      <x v="44"/>
    </i>
    <i r="2">
      <x v="10"/>
      <x v="16"/>
      <x v="49"/>
      <x v="49"/>
      <x v="48"/>
      <x v="48"/>
    </i>
    <i r="2">
      <x v="11"/>
      <x v="17"/>
      <x v="51"/>
      <x v="51"/>
      <x v="50"/>
      <x v="35"/>
    </i>
    <i r="2">
      <x v="12"/>
      <x v="18"/>
      <x v="55"/>
      <x v="55"/>
      <x v="54"/>
      <x v="45"/>
    </i>
    <i r="2">
      <x v="13"/>
      <x v="21"/>
      <x v="54"/>
      <x v="54"/>
      <x v="53"/>
      <x v="26"/>
    </i>
    <i r="2">
      <x v="14"/>
      <x v="19"/>
      <x v="60"/>
      <x v="60"/>
      <x v="59"/>
      <x v="29"/>
    </i>
    <i r="2">
      <x v="15"/>
      <x v="20"/>
      <x v="62"/>
      <x v="62"/>
      <x v="60"/>
      <x v="23"/>
    </i>
    <i r="2">
      <x v="16"/>
      <x v="45"/>
      <x v="43"/>
      <x v="43"/>
      <x v="42"/>
      <x v="13"/>
    </i>
    <i r="2">
      <x v="17"/>
      <x v="43"/>
      <x v="44"/>
      <x v="44"/>
      <x v="43"/>
      <x v="39"/>
    </i>
    <i r="2">
      <x v="18"/>
      <x v="44"/>
      <x v="44"/>
      <x v="44"/>
      <x v="43"/>
      <x v="39"/>
    </i>
    <i r="2">
      <x v="19"/>
      <x v="42"/>
      <x v="48"/>
      <x v="48"/>
      <x v="47"/>
      <x v="36"/>
    </i>
    <i r="2">
      <x v="20"/>
      <x v="46"/>
      <x v="50"/>
      <x v="50"/>
      <x v="49"/>
      <x v="40"/>
    </i>
    <i r="2">
      <x v="21"/>
      <x v="40"/>
      <x v="52"/>
      <x v="52"/>
      <x v="51"/>
      <x v="27"/>
    </i>
    <i r="2">
      <x v="22"/>
      <x v="41"/>
      <x v="56"/>
      <x v="56"/>
      <x v="55"/>
      <x v="43"/>
    </i>
    <i r="2">
      <x v="23"/>
      <x v="48"/>
      <x v="16"/>
      <x v="16"/>
      <x v="16"/>
      <x v="66"/>
    </i>
    <i r="2">
      <x v="24"/>
      <x v="47"/>
      <x v="29"/>
      <x v="29"/>
      <x v="29"/>
      <x v="59"/>
    </i>
    <i r="2">
      <x v="25"/>
      <x v="49"/>
      <x v="41"/>
      <x v="41"/>
      <x v="40"/>
      <x v="37"/>
    </i>
    <i r="2">
      <x v="26"/>
      <x v="50"/>
      <x v="46"/>
      <x v="46"/>
      <x v="45"/>
      <x v="20"/>
    </i>
    <i r="2">
      <x v="27"/>
      <x v="64"/>
      <x v="2"/>
      <x v="2"/>
      <x v="2"/>
      <x v="8"/>
    </i>
    <i r="2">
      <x v="28"/>
      <x v="65"/>
      <x v="10"/>
      <x v="10"/>
      <x v="10"/>
      <x v="6"/>
    </i>
    <i r="2">
      <x v="29"/>
      <x v="5"/>
      <x v="12"/>
      <x v="12"/>
      <x v="12"/>
      <x v="15"/>
    </i>
    <i r="2">
      <x v="30"/>
      <x v="4"/>
      <x v="32"/>
      <x v="32"/>
      <x v="32"/>
      <x v="54"/>
    </i>
    <i r="2">
      <x v="31"/>
      <x v="14"/>
      <x v="9"/>
      <x v="9"/>
      <x v="9"/>
      <x v="61"/>
    </i>
    <i r="2">
      <x v="41"/>
      <x v="8"/>
      <x v="27"/>
      <x v="27"/>
      <x v="27"/>
      <x v="55"/>
    </i>
    <i r="2">
      <x v="42"/>
      <x v="10"/>
      <x v="20"/>
      <x v="20"/>
      <x v="20"/>
      <x v="9"/>
    </i>
    <i r="2">
      <x v="43"/>
      <x v="25"/>
      <x v="5"/>
      <x v="5"/>
      <x v="5"/>
      <x v="65"/>
    </i>
    <i r="2">
      <x v="44"/>
      <x v="22"/>
      <x v="15"/>
      <x v="15"/>
      <x v="15"/>
      <x v="21"/>
    </i>
    <i r="2">
      <x v="45"/>
      <x v="23"/>
      <x v="23"/>
      <x v="23"/>
      <x v="23"/>
      <x v="52"/>
    </i>
    <i r="2">
      <x v="46"/>
      <x v="24"/>
      <x v="36"/>
      <x v="36"/>
      <x v="35"/>
      <x v="33"/>
    </i>
    <i r="2">
      <x v="47"/>
      <x v="26"/>
      <x v="13"/>
      <x v="13"/>
      <x v="13"/>
      <x v="41"/>
    </i>
    <i r="2">
      <x v="48"/>
      <x v="27"/>
      <x v="14"/>
      <x v="14"/>
      <x v="14"/>
      <x v="32"/>
    </i>
    <i r="2">
      <x v="49"/>
      <x v="58"/>
      <x v="6"/>
      <x v="6"/>
      <x v="6"/>
      <x v="7"/>
    </i>
    <i r="2">
      <x v="50"/>
      <x v="57"/>
      <x v="18"/>
      <x v="18"/>
      <x v="18"/>
      <x v="46"/>
    </i>
    <i r="2">
      <x v="51"/>
      <x v="59"/>
      <x v="21"/>
      <x v="21"/>
      <x v="21"/>
      <x v="53"/>
    </i>
    <i r="2">
      <x v="52"/>
      <x v="60"/>
      <x v="17"/>
      <x v="17"/>
      <x v="17"/>
      <x v="47"/>
    </i>
    <i r="2">
      <x v="55"/>
      <x v="6"/>
      <x v="68"/>
      <x v="68"/>
      <x v="65"/>
      <x v="31"/>
    </i>
    <i r="2">
      <x v="56"/>
      <x v="7"/>
      <x v="24"/>
      <x v="24"/>
      <x v="24"/>
      <x v="49"/>
    </i>
    <i r="2">
      <x v="59"/>
      <x v="11"/>
      <x v="30"/>
      <x v="30"/>
      <x v="30"/>
      <x v="14"/>
    </i>
    <i r="2">
      <x v="60"/>
      <x v="9"/>
      <x v="40"/>
      <x v="40"/>
      <x v="39"/>
      <x v="17"/>
    </i>
    <i r="2">
      <x v="61"/>
      <x/>
      <x v="59"/>
      <x v="59"/>
      <x v="58"/>
      <x v="22"/>
    </i>
    <i r="2">
      <x v="62"/>
      <x v="61"/>
      <x v="58"/>
      <x v="58"/>
      <x v="57"/>
      <x v="19"/>
    </i>
    <i r="2">
      <x v="63"/>
      <x v="1"/>
      <x v="26"/>
      <x v="26"/>
      <x v="26"/>
      <x v="60"/>
    </i>
    <i t="default" r="1">
      <x v="1"/>
    </i>
    <i r="1">
      <x v="2"/>
      <x/>
      <x v="36"/>
      <x v="34"/>
      <x v="34"/>
      <x v="33"/>
      <x v="24"/>
    </i>
    <i r="2">
      <x v="1"/>
      <x v="35"/>
      <x v="47"/>
      <x v="47"/>
      <x v="46"/>
      <x v="16"/>
    </i>
    <i r="2">
      <x v="2"/>
      <x v="34"/>
      <x v="63"/>
      <x v="63"/>
      <x v="61"/>
      <x v="30"/>
    </i>
    <i r="2">
      <x v="3"/>
      <x v="33"/>
      <x v="67"/>
      <x v="67"/>
      <x v="64"/>
      <x v="28"/>
    </i>
    <i r="2">
      <x v="4"/>
      <x v="28"/>
      <x v="8"/>
      <x v="8"/>
      <x v="8"/>
      <x v="4"/>
    </i>
    <i r="2">
      <x v="5"/>
      <x v="32"/>
      <x v="25"/>
      <x v="25"/>
      <x v="25"/>
      <x/>
    </i>
    <i r="2">
      <x v="6"/>
      <x v="31"/>
      <x v="42"/>
      <x v="42"/>
      <x v="41"/>
      <x v="2"/>
    </i>
    <i r="2">
      <x v="7"/>
      <x v="30"/>
      <x v="53"/>
      <x v="53"/>
      <x v="52"/>
      <x v="1"/>
    </i>
    <i r="2">
      <x v="8"/>
      <x v="29"/>
      <x v="64"/>
      <x v="64"/>
      <x v="62"/>
      <x v="3"/>
    </i>
    <i r="2">
      <x v="9"/>
      <x v="15"/>
      <x v="45"/>
      <x v="45"/>
      <x v="44"/>
      <x v="44"/>
    </i>
    <i r="2">
      <x v="10"/>
      <x v="16"/>
      <x v="49"/>
      <x v="49"/>
      <x v="48"/>
      <x v="48"/>
    </i>
    <i r="2">
      <x v="11"/>
      <x v="17"/>
      <x v="51"/>
      <x v="51"/>
      <x v="50"/>
      <x v="35"/>
    </i>
    <i r="2">
      <x v="12"/>
      <x v="18"/>
      <x v="55"/>
      <x v="55"/>
      <x v="54"/>
      <x v="45"/>
    </i>
    <i r="2">
      <x v="13"/>
      <x v="21"/>
      <x v="54"/>
      <x v="54"/>
      <x v="53"/>
      <x v="26"/>
    </i>
    <i r="2">
      <x v="14"/>
      <x v="19"/>
      <x v="60"/>
      <x v="60"/>
      <x v="59"/>
      <x v="29"/>
    </i>
    <i r="2">
      <x v="15"/>
      <x v="20"/>
      <x v="62"/>
      <x v="62"/>
      <x v="60"/>
      <x v="23"/>
    </i>
    <i r="2">
      <x v="16"/>
      <x v="45"/>
      <x v="43"/>
      <x v="43"/>
      <x v="42"/>
      <x v="13"/>
    </i>
    <i r="2">
      <x v="17"/>
      <x v="43"/>
      <x v="44"/>
      <x v="44"/>
      <x v="43"/>
      <x v="39"/>
    </i>
    <i r="2">
      <x v="18"/>
      <x v="44"/>
      <x v="44"/>
      <x v="44"/>
      <x v="43"/>
      <x v="39"/>
    </i>
    <i r="2">
      <x v="19"/>
      <x v="42"/>
      <x v="48"/>
      <x v="48"/>
      <x v="47"/>
      <x v="36"/>
    </i>
    <i r="2">
      <x v="20"/>
      <x v="46"/>
      <x v="50"/>
      <x v="50"/>
      <x v="49"/>
      <x v="40"/>
    </i>
    <i r="2">
      <x v="21"/>
      <x v="40"/>
      <x v="52"/>
      <x v="52"/>
      <x v="51"/>
      <x v="27"/>
    </i>
    <i r="2">
      <x v="22"/>
      <x v="41"/>
      <x v="56"/>
      <x v="56"/>
      <x v="55"/>
      <x v="43"/>
    </i>
    <i r="2">
      <x v="23"/>
      <x v="48"/>
      <x v="16"/>
      <x v="16"/>
      <x v="16"/>
      <x v="66"/>
    </i>
    <i r="2">
      <x v="24"/>
      <x v="47"/>
      <x v="29"/>
      <x v="29"/>
      <x v="29"/>
      <x v="59"/>
    </i>
    <i r="2">
      <x v="25"/>
      <x v="49"/>
      <x v="41"/>
      <x v="41"/>
      <x v="40"/>
      <x v="37"/>
    </i>
    <i r="2">
      <x v="26"/>
      <x v="50"/>
      <x v="46"/>
      <x v="46"/>
      <x v="45"/>
      <x v="20"/>
    </i>
    <i r="2">
      <x v="27"/>
      <x v="64"/>
      <x v="2"/>
      <x v="2"/>
      <x v="2"/>
      <x v="8"/>
    </i>
    <i r="2">
      <x v="28"/>
      <x v="65"/>
      <x v="10"/>
      <x v="10"/>
      <x v="10"/>
      <x v="6"/>
    </i>
    <i r="2">
      <x v="29"/>
      <x v="5"/>
      <x v="12"/>
      <x v="12"/>
      <x v="12"/>
      <x v="15"/>
    </i>
    <i r="2">
      <x v="30"/>
      <x v="4"/>
      <x v="32"/>
      <x v="32"/>
      <x v="32"/>
      <x v="54"/>
    </i>
    <i r="2">
      <x v="31"/>
      <x v="14"/>
      <x v="9"/>
      <x v="9"/>
      <x v="9"/>
      <x v="61"/>
    </i>
    <i r="2">
      <x v="32"/>
      <x v="55"/>
      <x v="7"/>
      <x v="7"/>
      <x v="7"/>
      <x v="64"/>
    </i>
    <i r="2">
      <x v="33"/>
      <x v="56"/>
      <x/>
      <x/>
      <x/>
      <x v="63"/>
    </i>
    <i r="2">
      <x v="34"/>
      <x v="39"/>
      <x v="3"/>
      <x v="3"/>
      <x v="3"/>
      <x v="51"/>
    </i>
    <i r="2">
      <x v="35"/>
      <x v="37"/>
      <x v="11"/>
      <x v="11"/>
      <x v="11"/>
      <x v="57"/>
    </i>
    <i r="2">
      <x v="36"/>
      <x v="38"/>
      <x v="19"/>
      <x v="19"/>
      <x v="19"/>
      <x v="10"/>
    </i>
    <i r="2">
      <x v="37"/>
      <x v="51"/>
      <x v="39"/>
      <x v="39"/>
      <x v="38"/>
      <x v="11"/>
    </i>
    <i r="2">
      <x v="38"/>
      <x v="52"/>
      <x v="28"/>
      <x v="28"/>
      <x v="28"/>
      <x v="12"/>
    </i>
    <i r="2">
      <x v="39"/>
      <x v="53"/>
      <x v="31"/>
      <x v="31"/>
      <x v="31"/>
      <x v="56"/>
    </i>
    <i r="2">
      <x v="40"/>
      <x v="54"/>
      <x v="22"/>
      <x v="22"/>
      <x v="22"/>
      <x v="62"/>
    </i>
    <i r="2">
      <x v="41"/>
      <x v="8"/>
      <x v="27"/>
      <x v="27"/>
      <x v="27"/>
      <x v="55"/>
    </i>
    <i r="2">
      <x v="42"/>
      <x v="10"/>
      <x v="20"/>
      <x v="20"/>
      <x v="20"/>
      <x v="9"/>
    </i>
    <i r="2">
      <x v="43"/>
      <x v="25"/>
      <x v="5"/>
      <x v="5"/>
      <x v="5"/>
      <x v="65"/>
    </i>
    <i r="2">
      <x v="44"/>
      <x v="22"/>
      <x v="15"/>
      <x v="15"/>
      <x v="15"/>
      <x v="21"/>
    </i>
    <i r="2">
      <x v="45"/>
      <x v="23"/>
      <x v="23"/>
      <x v="23"/>
      <x v="23"/>
      <x v="52"/>
    </i>
    <i r="2">
      <x v="46"/>
      <x v="24"/>
      <x v="36"/>
      <x v="36"/>
      <x v="35"/>
      <x v="33"/>
    </i>
    <i r="2">
      <x v="47"/>
      <x v="26"/>
      <x v="13"/>
      <x v="13"/>
      <x v="13"/>
      <x v="41"/>
    </i>
    <i r="2">
      <x v="48"/>
      <x v="27"/>
      <x v="14"/>
      <x v="14"/>
      <x v="14"/>
      <x v="32"/>
    </i>
    <i r="2">
      <x v="49"/>
      <x v="58"/>
      <x v="6"/>
      <x v="6"/>
      <x v="6"/>
      <x v="7"/>
    </i>
    <i r="2">
      <x v="50"/>
      <x v="57"/>
      <x v="18"/>
      <x v="18"/>
      <x v="18"/>
      <x v="46"/>
    </i>
    <i r="2">
      <x v="51"/>
      <x v="59"/>
      <x v="21"/>
      <x v="21"/>
      <x v="21"/>
      <x v="53"/>
    </i>
    <i r="2">
      <x v="52"/>
      <x v="60"/>
      <x v="17"/>
      <x v="17"/>
      <x v="17"/>
      <x v="47"/>
    </i>
    <i r="2">
      <x v="53"/>
      <x v="63"/>
      <x v="1"/>
      <x v="1"/>
      <x v="1"/>
      <x v="5"/>
    </i>
    <i r="2">
      <x v="54"/>
      <x v="62"/>
      <x v="4"/>
      <x v="4"/>
      <x v="4"/>
      <x v="58"/>
    </i>
    <i r="2">
      <x v="55"/>
      <x v="6"/>
      <x v="68"/>
      <x v="68"/>
      <x v="65"/>
      <x v="31"/>
    </i>
    <i r="2">
      <x v="56"/>
      <x v="7"/>
      <x v="24"/>
      <x v="24"/>
      <x v="24"/>
      <x v="49"/>
    </i>
    <i r="2">
      <x v="57"/>
      <x v="12"/>
      <x v="57"/>
      <x v="57"/>
      <x v="56"/>
      <x v="42"/>
    </i>
    <i r="2">
      <x v="58"/>
      <x v="13"/>
      <x v="37"/>
      <x v="37"/>
      <x v="36"/>
      <x v="18"/>
    </i>
    <i r="2">
      <x v="59"/>
      <x v="11"/>
      <x v="30"/>
      <x v="30"/>
      <x v="30"/>
      <x v="14"/>
    </i>
    <i r="2">
      <x v="60"/>
      <x v="9"/>
      <x v="40"/>
      <x v="40"/>
      <x v="39"/>
      <x v="17"/>
    </i>
    <i r="2">
      <x v="61"/>
      <x/>
      <x v="59"/>
      <x v="59"/>
      <x v="58"/>
      <x v="22"/>
    </i>
    <i r="2">
      <x v="62"/>
      <x v="61"/>
      <x v="58"/>
      <x v="58"/>
      <x v="57"/>
      <x v="19"/>
    </i>
    <i r="2">
      <x v="63"/>
      <x v="1"/>
      <x v="26"/>
      <x v="26"/>
      <x v="26"/>
      <x v="60"/>
    </i>
    <i r="2">
      <x v="64"/>
      <x v="66"/>
      <x v="66"/>
      <x v="66"/>
      <x v="63"/>
      <x v="25"/>
    </i>
    <i r="2">
      <x v="65"/>
      <x v="67"/>
      <x v="69"/>
      <x v="69"/>
      <x v="66"/>
      <x v="34"/>
    </i>
    <i r="2">
      <x v="66"/>
      <x v="2"/>
      <x v="38"/>
      <x v="38"/>
      <x v="37"/>
      <x v="50"/>
    </i>
    <i r="2">
      <x v="67"/>
      <x v="3"/>
      <x v="35"/>
      <x v="35"/>
      <x v="34"/>
      <x v="38"/>
    </i>
    <i t="default" r="1">
      <x v="2"/>
    </i>
    <i t="default">
      <x/>
    </i>
    <i t="grand">
      <x/>
    </i>
  </rowItems>
  <colFields count="1">
    <field x="-2"/>
  </colFields>
  <colItems count="2">
    <i>
      <x/>
    </i>
    <i i="1">
      <x v="1"/>
    </i>
  </colItems>
  <dataFields count="2">
    <dataField name=" Claims" fld="7" baseField="6" baseItem="0" numFmtId="3"/>
    <dataField name="Unique Members" fld="8" baseField="6" baseItem="28" numFmtId="3"/>
  </dataFields>
  <formats count="18">
    <format dxfId="18">
      <pivotArea field="9" type="button" dataOnly="0" labelOnly="1" outline="0" axis="axisRow" fieldPosition="0"/>
    </format>
    <format dxfId="19">
      <pivotArea field="2" type="button" dataOnly="0" labelOnly="1" outline="0" axis="axisRow" fieldPosition="1"/>
    </format>
    <format dxfId="20">
      <pivotArea field="0" type="button" dataOnly="0" labelOnly="1" outline="0" axis="axisRow" fieldPosition="2"/>
    </format>
    <format dxfId="21">
      <pivotArea field="1" type="button" dataOnly="0" labelOnly="1" outline="0" axis="axisRow" fieldPosition="3"/>
    </format>
    <format dxfId="22">
      <pivotArea field="3" type="button" dataOnly="0" labelOnly="1" outline="0" axis="axisRow" fieldPosition="4"/>
    </format>
    <format dxfId="23">
      <pivotArea field="4" type="button" dataOnly="0" labelOnly="1" outline="0" axis="axisRow" fieldPosition="5"/>
    </format>
    <format dxfId="24">
      <pivotArea field="5" type="button" dataOnly="0" labelOnly="1" outline="0" axis="axisRow" fieldPosition="6"/>
    </format>
    <format dxfId="25">
      <pivotArea field="6" type="button" dataOnly="0" labelOnly="1" outline="0" axis="axisRow" fieldPosition="7"/>
    </format>
    <format dxfId="26">
      <pivotArea dataOnly="0" labelOnly="1" outline="0" fieldPosition="0">
        <references count="1">
          <reference field="4294967294" count="2">
            <x v="0"/>
            <x v="1"/>
          </reference>
        </references>
      </pivotArea>
    </format>
    <format dxfId="27">
      <pivotArea field="9" type="button" dataOnly="0" labelOnly="1" outline="0" axis="axisRow" fieldPosition="0"/>
    </format>
    <format dxfId="28">
      <pivotArea field="2" type="button" dataOnly="0" labelOnly="1" outline="0" axis="axisRow" fieldPosition="1"/>
    </format>
    <format dxfId="29">
      <pivotArea field="0" type="button" dataOnly="0" labelOnly="1" outline="0" axis="axisRow" fieldPosition="2"/>
    </format>
    <format dxfId="30">
      <pivotArea field="1" type="button" dataOnly="0" labelOnly="1" outline="0" axis="axisRow" fieldPosition="3"/>
    </format>
    <format dxfId="31">
      <pivotArea field="3" type="button" dataOnly="0" labelOnly="1" outline="0" axis="axisRow" fieldPosition="4"/>
    </format>
    <format dxfId="32">
      <pivotArea field="4" type="button" dataOnly="0" labelOnly="1" outline="0" axis="axisRow" fieldPosition="5"/>
    </format>
    <format dxfId="33">
      <pivotArea field="5" type="button" dataOnly="0" labelOnly="1" outline="0" axis="axisRow" fieldPosition="6"/>
    </format>
    <format dxfId="34">
      <pivotArea field="6" type="button" dataOnly="0" labelOnly="1" outline="0" axis="axisRow" fieldPosition="7"/>
    </format>
    <format dxfId="35">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99C3A-B048-44F9-9118-A1E7C37EDE72}">
  <dimension ref="A1:J181"/>
  <sheetViews>
    <sheetView tabSelected="1" topLeftCell="B1" workbookViewId="0">
      <selection activeCell="J5" sqref="J5"/>
    </sheetView>
  </sheetViews>
  <sheetFormatPr defaultRowHeight="13.2" x14ac:dyDescent="0.25"/>
  <cols>
    <col min="1" max="1" width="16.88671875" hidden="1" customWidth="1"/>
    <col min="2" max="2" width="51.33203125" customWidth="1"/>
    <col min="3" max="3" width="20.5546875" bestFit="1" customWidth="1"/>
    <col min="4" max="4" width="60.77734375" bestFit="1" customWidth="1"/>
    <col min="5" max="5" width="23.77734375" bestFit="1" customWidth="1"/>
    <col min="6" max="6" width="23.5546875" bestFit="1" customWidth="1"/>
    <col min="7" max="7" width="17.77734375" bestFit="1" customWidth="1"/>
    <col min="8" max="8" width="29.44140625" bestFit="1" customWidth="1"/>
    <col min="9" max="9" width="7.5546875" bestFit="1" customWidth="1"/>
    <col min="10" max="10" width="16" bestFit="1" customWidth="1"/>
    <col min="11" max="12" width="49.5546875" bestFit="1" customWidth="1"/>
    <col min="13" max="13" width="20" bestFit="1" customWidth="1"/>
    <col min="14" max="14" width="29.33203125" bestFit="1" customWidth="1"/>
  </cols>
  <sheetData>
    <row r="1" spans="1:10" ht="22.8" x14ac:dyDescent="0.4">
      <c r="B1" s="1" t="s">
        <v>0</v>
      </c>
    </row>
    <row r="2" spans="1:10" ht="17.399999999999999" x14ac:dyDescent="0.3">
      <c r="B2" s="2" t="str">
        <f>"CY " &amp; A6</f>
        <v>CY 2025</v>
      </c>
    </row>
    <row r="5" spans="1:10" s="3" customFormat="1" x14ac:dyDescent="0.25">
      <c r="A5" s="7" t="s">
        <v>1</v>
      </c>
      <c r="B5" s="7" t="s">
        <v>2</v>
      </c>
      <c r="C5" s="7" t="s">
        <v>3</v>
      </c>
      <c r="D5" s="7" t="s">
        <v>4</v>
      </c>
      <c r="E5" s="7" t="s">
        <v>5</v>
      </c>
      <c r="F5" s="7" t="s">
        <v>6</v>
      </c>
      <c r="G5" s="7" t="s">
        <v>7</v>
      </c>
      <c r="H5" s="7" t="s">
        <v>8</v>
      </c>
      <c r="I5" s="3" t="s">
        <v>9</v>
      </c>
      <c r="J5" s="3" t="s">
        <v>10</v>
      </c>
    </row>
    <row r="6" spans="1:10" x14ac:dyDescent="0.25">
      <c r="A6">
        <v>2025</v>
      </c>
      <c r="B6" t="s">
        <v>11</v>
      </c>
      <c r="C6" t="s">
        <v>12</v>
      </c>
      <c r="D6" t="s">
        <v>13</v>
      </c>
      <c r="E6" s="4">
        <v>53.82</v>
      </c>
      <c r="F6" s="4">
        <v>60.277999999999999</v>
      </c>
      <c r="G6" s="4">
        <v>67.2</v>
      </c>
      <c r="H6" s="5">
        <v>0.80089285714285718</v>
      </c>
      <c r="I6" s="6">
        <v>94</v>
      </c>
      <c r="J6" s="6">
        <v>94</v>
      </c>
    </row>
    <row r="7" spans="1:10" x14ac:dyDescent="0.25">
      <c r="C7" t="s">
        <v>14</v>
      </c>
      <c r="D7" t="s">
        <v>15</v>
      </c>
      <c r="E7" s="4">
        <v>84.22</v>
      </c>
      <c r="F7" s="4">
        <v>94.325999999999993</v>
      </c>
      <c r="G7" s="4">
        <v>105.16</v>
      </c>
      <c r="H7" s="5">
        <v>0.80087485736021302</v>
      </c>
      <c r="I7" s="6">
        <v>491</v>
      </c>
      <c r="J7" s="6">
        <v>488</v>
      </c>
    </row>
    <row r="8" spans="1:10" x14ac:dyDescent="0.25">
      <c r="C8" t="s">
        <v>16</v>
      </c>
      <c r="D8" t="s">
        <v>17</v>
      </c>
      <c r="E8" s="4">
        <v>126.56</v>
      </c>
      <c r="F8" s="4">
        <v>141.74700000000001</v>
      </c>
      <c r="G8" s="4">
        <v>158.02000000000001</v>
      </c>
      <c r="H8" s="5">
        <v>0.80091127705353748</v>
      </c>
      <c r="I8" s="6">
        <v>368</v>
      </c>
      <c r="J8" s="6">
        <v>362</v>
      </c>
    </row>
    <row r="9" spans="1:10" x14ac:dyDescent="0.25">
      <c r="C9" t="s">
        <v>18</v>
      </c>
      <c r="D9" t="s">
        <v>19</v>
      </c>
      <c r="E9" s="4">
        <v>167.27</v>
      </c>
      <c r="F9" s="4">
        <v>187.34200000000001</v>
      </c>
      <c r="G9" s="4">
        <v>208.85</v>
      </c>
      <c r="H9" s="5">
        <v>0.80090974383528846</v>
      </c>
      <c r="I9" s="6">
        <v>91</v>
      </c>
      <c r="J9" s="6">
        <v>90</v>
      </c>
    </row>
    <row r="10" spans="1:10" x14ac:dyDescent="0.25">
      <c r="C10" t="s">
        <v>20</v>
      </c>
      <c r="D10" t="s">
        <v>21</v>
      </c>
      <c r="E10" s="4">
        <v>16.98</v>
      </c>
      <c r="F10" s="4">
        <v>19.018000000000001</v>
      </c>
      <c r="G10" s="4">
        <v>21.51</v>
      </c>
      <c r="H10" s="5">
        <v>0.78940027894002784</v>
      </c>
      <c r="I10" s="6">
        <v>60</v>
      </c>
      <c r="J10" s="6">
        <v>32</v>
      </c>
    </row>
    <row r="11" spans="1:10" x14ac:dyDescent="0.25">
      <c r="C11" t="s">
        <v>22</v>
      </c>
      <c r="D11" t="s">
        <v>23</v>
      </c>
      <c r="E11" s="4">
        <v>41.68</v>
      </c>
      <c r="F11" s="4">
        <v>46.682000000000002</v>
      </c>
      <c r="G11" s="4">
        <v>52.82</v>
      </c>
      <c r="H11" s="5">
        <v>0.78909503975766759</v>
      </c>
      <c r="I11" s="6">
        <v>318</v>
      </c>
      <c r="J11" s="6">
        <v>264</v>
      </c>
    </row>
    <row r="12" spans="1:10" x14ac:dyDescent="0.25">
      <c r="C12" t="s">
        <v>24</v>
      </c>
      <c r="D12" t="s">
        <v>25</v>
      </c>
      <c r="E12" s="4">
        <v>67.709999999999994</v>
      </c>
      <c r="F12" s="4">
        <v>75.834999999999994</v>
      </c>
      <c r="G12" s="4">
        <v>85.8</v>
      </c>
      <c r="H12" s="5">
        <v>0.78916083916083912</v>
      </c>
      <c r="I12" s="6">
        <v>1124</v>
      </c>
      <c r="J12" s="6">
        <v>902</v>
      </c>
    </row>
    <row r="13" spans="1:10" x14ac:dyDescent="0.25">
      <c r="C13" t="s">
        <v>26</v>
      </c>
      <c r="D13" t="s">
        <v>27</v>
      </c>
      <c r="E13" s="4">
        <v>95.44</v>
      </c>
      <c r="F13" s="4">
        <v>106.893</v>
      </c>
      <c r="G13" s="4">
        <v>120.94</v>
      </c>
      <c r="H13" s="5">
        <v>0.78915164544402183</v>
      </c>
      <c r="I13" s="6">
        <v>634</v>
      </c>
      <c r="J13" s="6">
        <v>518</v>
      </c>
    </row>
    <row r="14" spans="1:10" x14ac:dyDescent="0.25">
      <c r="C14" t="s">
        <v>28</v>
      </c>
      <c r="D14" t="s">
        <v>29</v>
      </c>
      <c r="E14" s="4">
        <v>134.1</v>
      </c>
      <c r="F14" s="4">
        <v>150.19200000000001</v>
      </c>
      <c r="G14" s="4">
        <v>169.92</v>
      </c>
      <c r="H14" s="5">
        <v>0.78919491525423724</v>
      </c>
      <c r="I14" s="6">
        <v>116</v>
      </c>
      <c r="J14" s="6">
        <v>112</v>
      </c>
    </row>
    <row r="15" spans="1:10" x14ac:dyDescent="0.25">
      <c r="C15" t="s">
        <v>30</v>
      </c>
      <c r="D15" t="s">
        <v>31</v>
      </c>
      <c r="E15" s="4">
        <v>81.88</v>
      </c>
      <c r="F15" s="4">
        <v>91.706000000000003</v>
      </c>
      <c r="G15" s="4">
        <v>102.23</v>
      </c>
      <c r="H15" s="5">
        <v>0.80093905898464246</v>
      </c>
      <c r="I15" s="6">
        <v>1</v>
      </c>
      <c r="J15" s="6">
        <v>1</v>
      </c>
    </row>
    <row r="16" spans="1:10" x14ac:dyDescent="0.25">
      <c r="C16" t="s">
        <v>32</v>
      </c>
      <c r="D16" t="s">
        <v>33</v>
      </c>
      <c r="E16" s="4">
        <v>85.92</v>
      </c>
      <c r="F16" s="4">
        <v>96.23</v>
      </c>
      <c r="G16" s="4">
        <v>107.27</v>
      </c>
      <c r="H16" s="5">
        <v>0.80096951617414003</v>
      </c>
      <c r="I16" s="6"/>
      <c r="J16" s="6"/>
    </row>
    <row r="17" spans="3:10" ht="12.6" customHeight="1" x14ac:dyDescent="0.25">
      <c r="C17" t="s">
        <v>34</v>
      </c>
      <c r="D17" t="s">
        <v>35</v>
      </c>
      <c r="E17" s="4">
        <v>89.23</v>
      </c>
      <c r="F17" s="4">
        <v>99.938000000000002</v>
      </c>
      <c r="G17" s="4">
        <v>111.41</v>
      </c>
      <c r="H17" s="5">
        <v>0.80091553720491881</v>
      </c>
      <c r="I17" s="6"/>
      <c r="J17" s="6"/>
    </row>
    <row r="18" spans="3:10" ht="12.6" customHeight="1" x14ac:dyDescent="0.25">
      <c r="C18" t="s">
        <v>36</v>
      </c>
      <c r="D18" t="s">
        <v>37</v>
      </c>
      <c r="E18" s="4">
        <v>100.39</v>
      </c>
      <c r="F18" s="4">
        <v>112.437</v>
      </c>
      <c r="G18" s="4">
        <v>125.34</v>
      </c>
      <c r="H18" s="5">
        <v>0.80094143928514439</v>
      </c>
      <c r="I18" s="6">
        <v>2</v>
      </c>
      <c r="J18" s="6">
        <v>2</v>
      </c>
    </row>
    <row r="19" spans="3:10" x14ac:dyDescent="0.25">
      <c r="C19" t="s">
        <v>38</v>
      </c>
      <c r="D19" t="s">
        <v>39</v>
      </c>
      <c r="E19" s="4">
        <v>97.59</v>
      </c>
      <c r="F19" s="4">
        <v>109.301</v>
      </c>
      <c r="G19" s="4">
        <v>121.85</v>
      </c>
      <c r="H19" s="5">
        <v>0.80090274928190397</v>
      </c>
      <c r="I19" s="6">
        <v>49</v>
      </c>
      <c r="J19" s="6">
        <v>49</v>
      </c>
    </row>
    <row r="20" spans="3:10" x14ac:dyDescent="0.25">
      <c r="C20" t="s">
        <v>40</v>
      </c>
      <c r="D20" t="s">
        <v>41</v>
      </c>
      <c r="E20" s="4">
        <v>112.56</v>
      </c>
      <c r="F20" s="4">
        <v>126.06699999999999</v>
      </c>
      <c r="G20" s="4">
        <v>140.54</v>
      </c>
      <c r="H20" s="5">
        <v>0.80091077273374134</v>
      </c>
      <c r="I20" s="6">
        <v>36</v>
      </c>
      <c r="J20" s="6">
        <v>36</v>
      </c>
    </row>
    <row r="21" spans="3:10" x14ac:dyDescent="0.25">
      <c r="C21" t="s">
        <v>42</v>
      </c>
      <c r="D21" t="s">
        <v>43</v>
      </c>
      <c r="E21" s="4">
        <v>122.28</v>
      </c>
      <c r="F21" s="4">
        <v>136.95400000000001</v>
      </c>
      <c r="G21" s="4">
        <v>152.68</v>
      </c>
      <c r="H21" s="5">
        <v>0.8008907518993974</v>
      </c>
      <c r="I21" s="6">
        <v>1</v>
      </c>
      <c r="J21" s="6">
        <v>1</v>
      </c>
    </row>
    <row r="22" spans="3:10" x14ac:dyDescent="0.25">
      <c r="C22" t="s">
        <v>44</v>
      </c>
      <c r="D22" t="s">
        <v>45</v>
      </c>
      <c r="E22" s="4">
        <v>73.430000000000007</v>
      </c>
      <c r="F22" s="4">
        <v>82.242000000000004</v>
      </c>
      <c r="G22" s="4">
        <v>91.69</v>
      </c>
      <c r="H22" s="5">
        <v>0.80085069255098706</v>
      </c>
      <c r="I22" s="6">
        <v>4</v>
      </c>
      <c r="J22" s="6">
        <v>4</v>
      </c>
    </row>
    <row r="23" spans="3:10" x14ac:dyDescent="0.25">
      <c r="C23" t="s">
        <v>46</v>
      </c>
      <c r="D23" t="s">
        <v>47</v>
      </c>
      <c r="E23" s="4">
        <v>78.25</v>
      </c>
      <c r="F23" s="4">
        <v>87.64</v>
      </c>
      <c r="G23" s="4">
        <v>97.7</v>
      </c>
      <c r="H23" s="5">
        <v>0.80092118730808592</v>
      </c>
      <c r="I23" s="6"/>
      <c r="J23" s="6"/>
    </row>
    <row r="24" spans="3:10" x14ac:dyDescent="0.25">
      <c r="C24" t="s">
        <v>48</v>
      </c>
      <c r="D24" t="s">
        <v>49</v>
      </c>
      <c r="E24" s="4">
        <v>78.25</v>
      </c>
      <c r="F24" s="4">
        <v>87.64</v>
      </c>
      <c r="G24" s="4">
        <v>97.7</v>
      </c>
      <c r="H24" s="5">
        <v>0.80092118730808592</v>
      </c>
      <c r="I24" s="6"/>
      <c r="J24" s="6"/>
    </row>
    <row r="25" spans="3:10" x14ac:dyDescent="0.25">
      <c r="C25" t="s">
        <v>50</v>
      </c>
      <c r="D25" t="s">
        <v>51</v>
      </c>
      <c r="E25" s="4">
        <v>85.61</v>
      </c>
      <c r="F25" s="4">
        <v>95.882999999999996</v>
      </c>
      <c r="G25" s="4">
        <v>106.89</v>
      </c>
      <c r="H25" s="5">
        <v>0.80091683038637851</v>
      </c>
      <c r="I25" s="6">
        <v>1</v>
      </c>
      <c r="J25" s="6">
        <v>1</v>
      </c>
    </row>
    <row r="26" spans="3:10" x14ac:dyDescent="0.25">
      <c r="C26" t="s">
        <v>52</v>
      </c>
      <c r="D26" t="s">
        <v>53</v>
      </c>
      <c r="E26" s="4">
        <v>88.11</v>
      </c>
      <c r="F26" s="4">
        <v>98.683000000000007</v>
      </c>
      <c r="G26" s="4">
        <v>110.01</v>
      </c>
      <c r="H26" s="5">
        <v>0.80092718843741473</v>
      </c>
      <c r="I26" s="6">
        <v>60</v>
      </c>
      <c r="J26" s="6">
        <v>60</v>
      </c>
    </row>
    <row r="27" spans="3:10" x14ac:dyDescent="0.25">
      <c r="C27" t="s">
        <v>54</v>
      </c>
      <c r="D27" t="s">
        <v>55</v>
      </c>
      <c r="E27" s="4">
        <v>93.69</v>
      </c>
      <c r="F27" s="4">
        <v>104.93300000000001</v>
      </c>
      <c r="G27" s="4">
        <v>116.98</v>
      </c>
      <c r="H27" s="5">
        <v>0.80090613780133357</v>
      </c>
      <c r="I27" s="6">
        <v>26</v>
      </c>
      <c r="J27" s="6">
        <v>26</v>
      </c>
    </row>
    <row r="28" spans="3:10" x14ac:dyDescent="0.25">
      <c r="C28" t="s">
        <v>56</v>
      </c>
      <c r="D28" t="s">
        <v>57</v>
      </c>
      <c r="E28" s="4">
        <v>100.87</v>
      </c>
      <c r="F28" s="4">
        <v>112.974</v>
      </c>
      <c r="G28" s="4">
        <v>125.94</v>
      </c>
      <c r="H28" s="5">
        <v>0.80093695410512944</v>
      </c>
      <c r="I28" s="6"/>
      <c r="J28" s="6"/>
    </row>
    <row r="29" spans="3:10" x14ac:dyDescent="0.25">
      <c r="C29" t="s">
        <v>58</v>
      </c>
      <c r="D29" t="s">
        <v>59</v>
      </c>
      <c r="E29" s="4">
        <v>29.24</v>
      </c>
      <c r="F29" s="4">
        <v>32.749000000000002</v>
      </c>
      <c r="G29" s="4">
        <v>35.74</v>
      </c>
      <c r="H29" s="5">
        <v>0.81813094571908229</v>
      </c>
      <c r="I29" s="6"/>
      <c r="J29" s="6"/>
    </row>
    <row r="30" spans="3:10" x14ac:dyDescent="0.25">
      <c r="C30" t="s">
        <v>60</v>
      </c>
      <c r="D30" t="s">
        <v>61</v>
      </c>
      <c r="E30" s="4">
        <v>46.9</v>
      </c>
      <c r="F30" s="4">
        <v>52.527999999999999</v>
      </c>
      <c r="G30" s="4">
        <v>58.55</v>
      </c>
      <c r="H30" s="5">
        <v>0.8010247651579846</v>
      </c>
      <c r="I30" s="6"/>
      <c r="J30" s="6"/>
    </row>
    <row r="31" spans="3:10" x14ac:dyDescent="0.25">
      <c r="C31" t="s">
        <v>62</v>
      </c>
      <c r="D31" t="s">
        <v>63</v>
      </c>
      <c r="E31" s="4">
        <v>64.41</v>
      </c>
      <c r="F31" s="4">
        <v>72.138999999999996</v>
      </c>
      <c r="G31" s="4">
        <v>80.42</v>
      </c>
      <c r="H31" s="5">
        <v>0.80092016911216113</v>
      </c>
      <c r="I31" s="6"/>
      <c r="J31" s="6"/>
    </row>
    <row r="32" spans="3:10" x14ac:dyDescent="0.25">
      <c r="C32" t="s">
        <v>64</v>
      </c>
      <c r="D32" t="s">
        <v>65</v>
      </c>
      <c r="E32" s="4">
        <v>83.14</v>
      </c>
      <c r="F32" s="4">
        <v>93.117000000000004</v>
      </c>
      <c r="G32" s="4">
        <v>103.81</v>
      </c>
      <c r="H32" s="5">
        <v>0.8008862344668144</v>
      </c>
      <c r="I32" s="6"/>
      <c r="J32" s="6"/>
    </row>
    <row r="33" spans="3:10" x14ac:dyDescent="0.25">
      <c r="C33" t="s">
        <v>66</v>
      </c>
      <c r="D33" t="s">
        <v>67</v>
      </c>
      <c r="E33" s="4">
        <v>10.81</v>
      </c>
      <c r="F33" s="4">
        <v>12.106999999999999</v>
      </c>
      <c r="G33" s="4">
        <v>13.5</v>
      </c>
      <c r="H33" s="5">
        <v>0.80074074074074075</v>
      </c>
      <c r="I33" s="6"/>
      <c r="J33" s="6"/>
    </row>
    <row r="34" spans="3:10" x14ac:dyDescent="0.25">
      <c r="C34" t="s">
        <v>68</v>
      </c>
      <c r="D34" t="s">
        <v>69</v>
      </c>
      <c r="E34" s="4">
        <v>20.68</v>
      </c>
      <c r="F34" s="4">
        <v>23.161999999999999</v>
      </c>
      <c r="G34" s="4">
        <v>25.83</v>
      </c>
      <c r="H34" s="5">
        <v>0.80061943476577624</v>
      </c>
      <c r="I34" s="6"/>
      <c r="J34" s="6"/>
    </row>
    <row r="35" spans="3:10" x14ac:dyDescent="0.25">
      <c r="C35" t="s">
        <v>70</v>
      </c>
      <c r="D35" t="s">
        <v>71</v>
      </c>
      <c r="E35" s="4">
        <v>25.78</v>
      </c>
      <c r="F35" s="4">
        <v>28.873999999999999</v>
      </c>
      <c r="G35" s="4">
        <v>32.19</v>
      </c>
      <c r="H35" s="5">
        <v>0.80086983535259393</v>
      </c>
      <c r="I35" s="6"/>
      <c r="J35" s="6"/>
    </row>
    <row r="36" spans="3:10" x14ac:dyDescent="0.25">
      <c r="C36" t="s">
        <v>72</v>
      </c>
      <c r="D36" t="s">
        <v>73</v>
      </c>
      <c r="E36" s="4">
        <v>49.63</v>
      </c>
      <c r="F36" s="4">
        <v>55.585999999999999</v>
      </c>
      <c r="G36" s="4">
        <v>61.96</v>
      </c>
      <c r="H36" s="5">
        <v>0.80100064557779216</v>
      </c>
      <c r="I36" s="6"/>
      <c r="J36" s="6"/>
    </row>
    <row r="37" spans="3:10" x14ac:dyDescent="0.25">
      <c r="C37" t="s">
        <v>74</v>
      </c>
      <c r="D37" t="s">
        <v>75</v>
      </c>
      <c r="E37" s="4">
        <v>18.32</v>
      </c>
      <c r="F37" s="4">
        <v>20.518000000000001</v>
      </c>
      <c r="G37" s="4">
        <v>22.87</v>
      </c>
      <c r="H37" s="5">
        <v>0.80104940970703975</v>
      </c>
      <c r="I37" s="6"/>
      <c r="J37" s="6"/>
    </row>
    <row r="38" spans="3:10" x14ac:dyDescent="0.25">
      <c r="C38" t="s">
        <v>76</v>
      </c>
      <c r="D38" t="s">
        <v>77</v>
      </c>
      <c r="E38" s="4">
        <v>11.31</v>
      </c>
      <c r="F38" s="4">
        <v>12.667</v>
      </c>
      <c r="G38" s="4">
        <v>14.12</v>
      </c>
      <c r="H38" s="5">
        <v>0.80099150141643061</v>
      </c>
      <c r="I38" s="6"/>
      <c r="J38" s="6"/>
    </row>
    <row r="39" spans="3:10" x14ac:dyDescent="0.25">
      <c r="C39" t="s">
        <v>78</v>
      </c>
      <c r="D39" t="s">
        <v>79</v>
      </c>
      <c r="E39" s="4">
        <v>22.14</v>
      </c>
      <c r="F39" s="4">
        <v>24.797000000000001</v>
      </c>
      <c r="G39" s="4">
        <v>27.64</v>
      </c>
      <c r="H39" s="5">
        <v>0.80101302460202606</v>
      </c>
      <c r="I39" s="6"/>
      <c r="J39" s="6"/>
    </row>
    <row r="40" spans="3:10" x14ac:dyDescent="0.25">
      <c r="C40" t="s">
        <v>80</v>
      </c>
      <c r="D40" t="s">
        <v>81</v>
      </c>
      <c r="E40" s="4">
        <v>34.979999999999997</v>
      </c>
      <c r="F40" s="4">
        <v>39.177999999999997</v>
      </c>
      <c r="G40" s="4">
        <v>43.68</v>
      </c>
      <c r="H40" s="5">
        <v>0.80082417582417587</v>
      </c>
      <c r="I40" s="6"/>
      <c r="J40" s="6"/>
    </row>
    <row r="41" spans="3:10" x14ac:dyDescent="0.25">
      <c r="C41" t="s">
        <v>82</v>
      </c>
      <c r="D41" t="s">
        <v>83</v>
      </c>
      <c r="E41" s="4">
        <v>44.76</v>
      </c>
      <c r="F41" s="4">
        <v>50.131</v>
      </c>
      <c r="G41" s="4">
        <v>55.88</v>
      </c>
      <c r="H41" s="5">
        <v>0.80100214745884035</v>
      </c>
      <c r="I41" s="6"/>
      <c r="J41" s="6"/>
    </row>
    <row r="42" spans="3:10" x14ac:dyDescent="0.25">
      <c r="C42" t="s">
        <v>84</v>
      </c>
      <c r="D42" t="s">
        <v>85</v>
      </c>
      <c r="E42" s="4">
        <v>35.53</v>
      </c>
      <c r="F42" s="4">
        <v>39.793999999999997</v>
      </c>
      <c r="G42" s="4">
        <v>44.37</v>
      </c>
      <c r="H42" s="5">
        <v>0.8007662835249042</v>
      </c>
      <c r="I42" s="6"/>
      <c r="J42" s="6"/>
    </row>
    <row r="43" spans="3:10" x14ac:dyDescent="0.25">
      <c r="C43" t="s">
        <v>86</v>
      </c>
      <c r="D43" t="s">
        <v>87</v>
      </c>
      <c r="E43" s="4">
        <v>13.42</v>
      </c>
      <c r="F43" s="4">
        <v>15.03</v>
      </c>
      <c r="G43" s="4">
        <v>16.75</v>
      </c>
      <c r="H43" s="5">
        <v>0.80119402985074628</v>
      </c>
      <c r="I43" s="6"/>
      <c r="J43" s="6"/>
    </row>
    <row r="44" spans="3:10" x14ac:dyDescent="0.25">
      <c r="C44" t="s">
        <v>88</v>
      </c>
      <c r="D44" t="s">
        <v>89</v>
      </c>
      <c r="E44" s="4">
        <v>27.07</v>
      </c>
      <c r="F44" s="4">
        <v>30.318000000000001</v>
      </c>
      <c r="G44" s="4">
        <v>33.799999999999997</v>
      </c>
      <c r="H44" s="5">
        <v>0.80088757396449706</v>
      </c>
      <c r="I44" s="6"/>
      <c r="J44" s="6"/>
    </row>
    <row r="45" spans="3:10" x14ac:dyDescent="0.25">
      <c r="C45" t="s">
        <v>90</v>
      </c>
      <c r="D45" t="s">
        <v>91</v>
      </c>
      <c r="E45" s="4">
        <v>40.25</v>
      </c>
      <c r="F45" s="4">
        <v>45.08</v>
      </c>
      <c r="G45" s="4">
        <v>50.25</v>
      </c>
      <c r="H45" s="5">
        <v>0.80099502487562191</v>
      </c>
      <c r="I45" s="6"/>
      <c r="J45" s="6"/>
    </row>
    <row r="46" spans="3:10" x14ac:dyDescent="0.25">
      <c r="C46" t="s">
        <v>92</v>
      </c>
      <c r="D46" t="s">
        <v>93</v>
      </c>
      <c r="E46" s="4">
        <v>54.39</v>
      </c>
      <c r="F46" s="4">
        <v>60.917000000000002</v>
      </c>
      <c r="G46" s="4">
        <v>67.91</v>
      </c>
      <c r="H46" s="5">
        <v>0.80091297305256959</v>
      </c>
      <c r="I46" s="6"/>
      <c r="J46" s="6"/>
    </row>
    <row r="47" spans="3:10" x14ac:dyDescent="0.25">
      <c r="C47" t="s">
        <v>94</v>
      </c>
      <c r="D47" t="s">
        <v>95</v>
      </c>
      <c r="E47" s="4">
        <v>25.87</v>
      </c>
      <c r="F47" s="4">
        <v>28.974</v>
      </c>
      <c r="G47" s="4">
        <v>32.299999999999997</v>
      </c>
      <c r="H47" s="5">
        <v>0.80092879256965943</v>
      </c>
      <c r="I47" s="6">
        <v>8</v>
      </c>
      <c r="J47" s="6">
        <v>8</v>
      </c>
    </row>
    <row r="48" spans="3:10" x14ac:dyDescent="0.25">
      <c r="C48" t="s">
        <v>96</v>
      </c>
      <c r="D48" t="s">
        <v>97</v>
      </c>
      <c r="E48" s="4">
        <v>26.35</v>
      </c>
      <c r="F48" s="4">
        <v>29.512</v>
      </c>
      <c r="G48" s="4">
        <v>32.9</v>
      </c>
      <c r="H48" s="5">
        <v>0.80091185410334342</v>
      </c>
      <c r="I48" s="6"/>
      <c r="J48" s="6"/>
    </row>
    <row r="49" spans="2:10" x14ac:dyDescent="0.25">
      <c r="C49" t="s">
        <v>98</v>
      </c>
      <c r="D49" t="s">
        <v>99</v>
      </c>
      <c r="E49" s="4">
        <v>14.74</v>
      </c>
      <c r="F49" s="4">
        <v>16.509</v>
      </c>
      <c r="G49" s="4">
        <v>18.41</v>
      </c>
      <c r="H49" s="5">
        <v>0.80065181966322652</v>
      </c>
      <c r="I49" s="6"/>
      <c r="J49" s="6"/>
    </row>
    <row r="50" spans="2:10" x14ac:dyDescent="0.25">
      <c r="C50" t="s">
        <v>100</v>
      </c>
      <c r="D50" t="s">
        <v>101</v>
      </c>
      <c r="E50" s="4">
        <v>32.15</v>
      </c>
      <c r="F50" s="4">
        <v>36.008000000000003</v>
      </c>
      <c r="G50" s="4">
        <v>40.14</v>
      </c>
      <c r="H50" s="5">
        <v>0.80094668659691082</v>
      </c>
      <c r="I50" s="6"/>
      <c r="J50" s="6"/>
    </row>
    <row r="51" spans="2:10" x14ac:dyDescent="0.25">
      <c r="C51" t="s">
        <v>102</v>
      </c>
      <c r="D51" t="s">
        <v>103</v>
      </c>
      <c r="E51" s="4">
        <v>36.83</v>
      </c>
      <c r="F51" s="4">
        <v>41.25</v>
      </c>
      <c r="G51" s="4">
        <v>45.98</v>
      </c>
      <c r="H51" s="5">
        <v>0.80100043497172679</v>
      </c>
      <c r="I51" s="6"/>
      <c r="J51" s="6"/>
    </row>
    <row r="52" spans="2:10" x14ac:dyDescent="0.25">
      <c r="C52" t="s">
        <v>104</v>
      </c>
      <c r="D52" t="s">
        <v>105</v>
      </c>
      <c r="E52" s="4">
        <v>29.82</v>
      </c>
      <c r="F52" s="4">
        <v>33.398000000000003</v>
      </c>
      <c r="G52" s="4">
        <v>37.229999999999997</v>
      </c>
      <c r="H52" s="5">
        <v>0.80096696212731666</v>
      </c>
      <c r="I52" s="6"/>
      <c r="J52" s="6"/>
    </row>
    <row r="53" spans="2:10" x14ac:dyDescent="0.25">
      <c r="C53" t="s">
        <v>106</v>
      </c>
      <c r="D53" t="s">
        <v>107</v>
      </c>
      <c r="E53" s="4">
        <v>46.93</v>
      </c>
      <c r="F53" s="4">
        <v>52.561999999999998</v>
      </c>
      <c r="G53" s="4">
        <v>58.6</v>
      </c>
      <c r="H53" s="5">
        <v>0.80085324232081911</v>
      </c>
      <c r="I53" s="6"/>
      <c r="J53" s="6"/>
    </row>
    <row r="54" spans="2:10" x14ac:dyDescent="0.25">
      <c r="C54" t="s">
        <v>108</v>
      </c>
      <c r="D54" t="s">
        <v>109</v>
      </c>
      <c r="E54" s="4">
        <v>63.99</v>
      </c>
      <c r="F54" s="4">
        <v>71.668999999999997</v>
      </c>
      <c r="G54" s="4">
        <v>79.900000000000006</v>
      </c>
      <c r="H54" s="5">
        <v>0.80087609511889857</v>
      </c>
      <c r="I54" s="6"/>
      <c r="J54" s="6"/>
    </row>
    <row r="55" spans="2:10" x14ac:dyDescent="0.25">
      <c r="C55" t="s">
        <v>110</v>
      </c>
      <c r="D55" t="s">
        <v>111</v>
      </c>
      <c r="E55" s="4">
        <v>111.78</v>
      </c>
      <c r="F55" s="4">
        <v>125.194</v>
      </c>
      <c r="G55" s="4">
        <v>139.57</v>
      </c>
      <c r="H55" s="5">
        <v>0.80088844307515938</v>
      </c>
      <c r="I55" s="6"/>
      <c r="J55" s="6"/>
    </row>
    <row r="56" spans="2:10" x14ac:dyDescent="0.25">
      <c r="C56" t="s">
        <v>112</v>
      </c>
      <c r="D56" t="s">
        <v>113</v>
      </c>
      <c r="E56" s="4">
        <v>103.37</v>
      </c>
      <c r="F56" s="4">
        <v>115.774</v>
      </c>
      <c r="G56" s="4">
        <v>129.07</v>
      </c>
      <c r="H56" s="5">
        <v>0.80088324165181679</v>
      </c>
      <c r="I56" s="6"/>
      <c r="J56" s="6"/>
    </row>
    <row r="57" spans="2:10" x14ac:dyDescent="0.25">
      <c r="C57" t="s">
        <v>114</v>
      </c>
      <c r="D57" t="s">
        <v>115</v>
      </c>
      <c r="E57" s="4">
        <v>43.24</v>
      </c>
      <c r="F57" s="4">
        <v>48.429000000000002</v>
      </c>
      <c r="G57" s="4">
        <v>53.98</v>
      </c>
      <c r="H57" s="5">
        <v>0.80103742126713595</v>
      </c>
      <c r="I57" s="6"/>
      <c r="J57" s="6"/>
    </row>
    <row r="58" spans="2:10" x14ac:dyDescent="0.25">
      <c r="B58" t="s">
        <v>116</v>
      </c>
      <c r="I58" s="6">
        <v>3484</v>
      </c>
      <c r="J58" s="6">
        <v>3050</v>
      </c>
    </row>
    <row r="59" spans="2:10" x14ac:dyDescent="0.25">
      <c r="B59" t="s">
        <v>117</v>
      </c>
      <c r="C59" t="s">
        <v>12</v>
      </c>
      <c r="D59" t="s">
        <v>13</v>
      </c>
      <c r="E59" s="4">
        <v>53.82</v>
      </c>
      <c r="F59" s="4">
        <v>60.277999999999999</v>
      </c>
      <c r="G59" s="4">
        <v>67.2</v>
      </c>
      <c r="H59" s="5">
        <v>0.80089285714285718</v>
      </c>
      <c r="I59" s="6">
        <v>96</v>
      </c>
      <c r="J59" s="6">
        <v>96</v>
      </c>
    </row>
    <row r="60" spans="2:10" x14ac:dyDescent="0.25">
      <c r="C60" t="s">
        <v>14</v>
      </c>
      <c r="D60" t="s">
        <v>15</v>
      </c>
      <c r="E60" s="4">
        <v>84.22</v>
      </c>
      <c r="F60" s="4">
        <v>94.325999999999993</v>
      </c>
      <c r="G60" s="4">
        <v>105.16</v>
      </c>
      <c r="H60" s="5">
        <v>0.80087485736021302</v>
      </c>
      <c r="I60" s="6">
        <v>1184</v>
      </c>
      <c r="J60" s="6">
        <v>1146</v>
      </c>
    </row>
    <row r="61" spans="2:10" x14ac:dyDescent="0.25">
      <c r="C61" t="s">
        <v>16</v>
      </c>
      <c r="D61" t="s">
        <v>17</v>
      </c>
      <c r="E61" s="4">
        <v>126.56</v>
      </c>
      <c r="F61" s="4">
        <v>141.74700000000001</v>
      </c>
      <c r="G61" s="4">
        <v>158.02000000000001</v>
      </c>
      <c r="H61" s="5">
        <v>0.80091127705353748</v>
      </c>
      <c r="I61" s="6">
        <v>2815</v>
      </c>
      <c r="J61" s="6">
        <v>2634</v>
      </c>
    </row>
    <row r="62" spans="2:10" x14ac:dyDescent="0.25">
      <c r="C62" t="s">
        <v>18</v>
      </c>
      <c r="D62" t="s">
        <v>19</v>
      </c>
      <c r="E62" s="4">
        <v>167.27</v>
      </c>
      <c r="F62" s="4">
        <v>187.34200000000001</v>
      </c>
      <c r="G62" s="4">
        <v>208.85</v>
      </c>
      <c r="H62" s="5">
        <v>0.80090974383528846</v>
      </c>
      <c r="I62" s="6">
        <v>1350</v>
      </c>
      <c r="J62" s="6">
        <v>1297</v>
      </c>
    </row>
    <row r="63" spans="2:10" x14ac:dyDescent="0.25">
      <c r="C63" t="s">
        <v>20</v>
      </c>
      <c r="D63" t="s">
        <v>21</v>
      </c>
      <c r="E63" s="4">
        <v>52.72</v>
      </c>
      <c r="F63" s="4">
        <v>59.045999999999999</v>
      </c>
      <c r="G63" s="4">
        <v>21.51</v>
      </c>
      <c r="H63" s="5">
        <v>2.4509530450953045</v>
      </c>
      <c r="I63" s="6">
        <v>8157</v>
      </c>
      <c r="J63" s="6">
        <v>1873</v>
      </c>
    </row>
    <row r="64" spans="2:10" x14ac:dyDescent="0.25">
      <c r="C64" t="s">
        <v>22</v>
      </c>
      <c r="D64" t="s">
        <v>23</v>
      </c>
      <c r="E64" s="4">
        <v>41.68</v>
      </c>
      <c r="F64" s="4">
        <v>46.682000000000002</v>
      </c>
      <c r="G64" s="4">
        <v>52.82</v>
      </c>
      <c r="H64" s="5">
        <v>0.78909503975766759</v>
      </c>
      <c r="I64" s="6">
        <v>1058</v>
      </c>
      <c r="J64" s="6">
        <v>563</v>
      </c>
    </row>
    <row r="65" spans="3:10" x14ac:dyDescent="0.25">
      <c r="C65" t="s">
        <v>24</v>
      </c>
      <c r="D65" t="s">
        <v>25</v>
      </c>
      <c r="E65" s="4">
        <v>120.59</v>
      </c>
      <c r="F65" s="4">
        <v>135.06100000000001</v>
      </c>
      <c r="G65" s="4">
        <v>85.8</v>
      </c>
      <c r="H65" s="5">
        <v>1.4054778554778555</v>
      </c>
      <c r="I65" s="6">
        <v>11564</v>
      </c>
      <c r="J65" s="6">
        <v>5724</v>
      </c>
    </row>
    <row r="66" spans="3:10" x14ac:dyDescent="0.25">
      <c r="C66" t="s">
        <v>26</v>
      </c>
      <c r="D66" t="s">
        <v>27</v>
      </c>
      <c r="E66" s="4">
        <v>155.1</v>
      </c>
      <c r="F66" s="4">
        <v>173.71199999999999</v>
      </c>
      <c r="G66" s="4">
        <v>120.94</v>
      </c>
      <c r="H66" s="5">
        <v>1.2824541094757731</v>
      </c>
      <c r="I66" s="6">
        <v>37951</v>
      </c>
      <c r="J66" s="6">
        <v>15089</v>
      </c>
    </row>
    <row r="67" spans="3:10" x14ac:dyDescent="0.25">
      <c r="C67" t="s">
        <v>28</v>
      </c>
      <c r="D67" t="s">
        <v>29</v>
      </c>
      <c r="E67" s="4">
        <v>134.1</v>
      </c>
      <c r="F67" s="4">
        <v>150.19200000000001</v>
      </c>
      <c r="G67" s="4">
        <v>169.92</v>
      </c>
      <c r="H67" s="5">
        <v>0.78919491525423724</v>
      </c>
      <c r="I67" s="6">
        <v>7574</v>
      </c>
      <c r="J67" s="6">
        <v>3163</v>
      </c>
    </row>
    <row r="68" spans="3:10" x14ac:dyDescent="0.25">
      <c r="C68" t="s">
        <v>30</v>
      </c>
      <c r="D68" t="s">
        <v>31</v>
      </c>
      <c r="E68" s="4">
        <v>81.88</v>
      </c>
      <c r="F68" s="4">
        <v>91.706000000000003</v>
      </c>
      <c r="G68" s="4">
        <v>102.23</v>
      </c>
      <c r="H68" s="5">
        <v>0.80093905898464246</v>
      </c>
      <c r="I68" s="6">
        <v>1</v>
      </c>
      <c r="J68" s="6">
        <v>1</v>
      </c>
    </row>
    <row r="69" spans="3:10" x14ac:dyDescent="0.25">
      <c r="C69" t="s">
        <v>32</v>
      </c>
      <c r="D69" t="s">
        <v>33</v>
      </c>
      <c r="E69" s="4">
        <v>85.92</v>
      </c>
      <c r="F69" s="4">
        <v>96.23</v>
      </c>
      <c r="G69" s="4">
        <v>107.27</v>
      </c>
      <c r="H69" s="5">
        <v>0.80096951617414003</v>
      </c>
      <c r="I69" s="6">
        <v>5</v>
      </c>
      <c r="J69" s="6">
        <v>5</v>
      </c>
    </row>
    <row r="70" spans="3:10" x14ac:dyDescent="0.25">
      <c r="C70" t="s">
        <v>34</v>
      </c>
      <c r="D70" t="s">
        <v>35</v>
      </c>
      <c r="E70" s="4">
        <v>89.23</v>
      </c>
      <c r="F70" s="4">
        <v>99.938000000000002</v>
      </c>
      <c r="G70" s="4">
        <v>111.41</v>
      </c>
      <c r="H70" s="5">
        <v>0.80091553720491881</v>
      </c>
      <c r="I70" s="6">
        <v>24</v>
      </c>
      <c r="J70" s="6">
        <v>24</v>
      </c>
    </row>
    <row r="71" spans="3:10" x14ac:dyDescent="0.25">
      <c r="C71" t="s">
        <v>36</v>
      </c>
      <c r="D71" t="s">
        <v>37</v>
      </c>
      <c r="E71" s="4">
        <v>100.39</v>
      </c>
      <c r="F71" s="4">
        <v>112.437</v>
      </c>
      <c r="G71" s="4">
        <v>125.34</v>
      </c>
      <c r="H71" s="5">
        <v>0.80094143928514439</v>
      </c>
      <c r="I71" s="6">
        <v>57</v>
      </c>
      <c r="J71" s="6">
        <v>57</v>
      </c>
    </row>
    <row r="72" spans="3:10" x14ac:dyDescent="0.25">
      <c r="C72" t="s">
        <v>38</v>
      </c>
      <c r="D72" t="s">
        <v>39</v>
      </c>
      <c r="E72" s="4">
        <v>97.59</v>
      </c>
      <c r="F72" s="4">
        <v>109.301</v>
      </c>
      <c r="G72" s="4">
        <v>121.85</v>
      </c>
      <c r="H72" s="5">
        <v>0.80090274928190397</v>
      </c>
      <c r="I72" s="6">
        <v>100</v>
      </c>
      <c r="J72" s="6">
        <v>100</v>
      </c>
    </row>
    <row r="73" spans="3:10" x14ac:dyDescent="0.25">
      <c r="C73" t="s">
        <v>40</v>
      </c>
      <c r="D73" t="s">
        <v>41</v>
      </c>
      <c r="E73" s="4">
        <v>112.56</v>
      </c>
      <c r="F73" s="4">
        <v>126.06699999999999</v>
      </c>
      <c r="G73" s="4">
        <v>140.54</v>
      </c>
      <c r="H73" s="5">
        <v>0.80091077273374134</v>
      </c>
      <c r="I73" s="6">
        <v>67</v>
      </c>
      <c r="J73" s="6">
        <v>67</v>
      </c>
    </row>
    <row r="74" spans="3:10" x14ac:dyDescent="0.25">
      <c r="C74" t="s">
        <v>42</v>
      </c>
      <c r="D74" t="s">
        <v>43</v>
      </c>
      <c r="E74" s="4">
        <v>122.28</v>
      </c>
      <c r="F74" s="4">
        <v>136.95400000000001</v>
      </c>
      <c r="G74" s="4">
        <v>152.68</v>
      </c>
      <c r="H74" s="5">
        <v>0.8008907518993974</v>
      </c>
      <c r="I74" s="6">
        <v>2</v>
      </c>
      <c r="J74" s="6">
        <v>2</v>
      </c>
    </row>
    <row r="75" spans="3:10" x14ac:dyDescent="0.25">
      <c r="C75" t="s">
        <v>44</v>
      </c>
      <c r="D75" t="s">
        <v>45</v>
      </c>
      <c r="E75" s="4">
        <v>73.430000000000007</v>
      </c>
      <c r="F75" s="4">
        <v>82.242000000000004</v>
      </c>
      <c r="G75" s="4">
        <v>91.69</v>
      </c>
      <c r="H75" s="5">
        <v>0.80085069255098706</v>
      </c>
      <c r="I75" s="6">
        <v>1</v>
      </c>
      <c r="J75" s="6">
        <v>1</v>
      </c>
    </row>
    <row r="76" spans="3:10" x14ac:dyDescent="0.25">
      <c r="C76" t="s">
        <v>46</v>
      </c>
      <c r="D76" t="s">
        <v>47</v>
      </c>
      <c r="E76" s="4">
        <v>78.25</v>
      </c>
      <c r="F76" s="4">
        <v>87.64</v>
      </c>
      <c r="G76" s="4">
        <v>97.7</v>
      </c>
      <c r="H76" s="5">
        <v>0.80092118730808592</v>
      </c>
      <c r="I76" s="6">
        <v>7</v>
      </c>
      <c r="J76" s="6">
        <v>6</v>
      </c>
    </row>
    <row r="77" spans="3:10" x14ac:dyDescent="0.25">
      <c r="C77" t="s">
        <v>48</v>
      </c>
      <c r="D77" t="s">
        <v>49</v>
      </c>
      <c r="E77" s="4">
        <v>78.25</v>
      </c>
      <c r="F77" s="4">
        <v>87.64</v>
      </c>
      <c r="G77" s="4">
        <v>97.7</v>
      </c>
      <c r="H77" s="5">
        <v>0.80092118730808592</v>
      </c>
      <c r="I77" s="6">
        <v>69</v>
      </c>
      <c r="J77" s="6">
        <v>67</v>
      </c>
    </row>
    <row r="78" spans="3:10" x14ac:dyDescent="0.25">
      <c r="C78" t="s">
        <v>50</v>
      </c>
      <c r="D78" t="s">
        <v>51</v>
      </c>
      <c r="E78" s="4">
        <v>85.61</v>
      </c>
      <c r="F78" s="4">
        <v>95.882999999999996</v>
      </c>
      <c r="G78" s="4">
        <v>106.89</v>
      </c>
      <c r="H78" s="5">
        <v>0.80091683038637851</v>
      </c>
      <c r="I78" s="6">
        <v>139</v>
      </c>
      <c r="J78" s="6">
        <v>135</v>
      </c>
    </row>
    <row r="79" spans="3:10" x14ac:dyDescent="0.25">
      <c r="C79" t="s">
        <v>52</v>
      </c>
      <c r="D79" t="s">
        <v>53</v>
      </c>
      <c r="E79" s="4">
        <v>88.11</v>
      </c>
      <c r="F79" s="4">
        <v>98.683000000000007</v>
      </c>
      <c r="G79" s="4">
        <v>110.01</v>
      </c>
      <c r="H79" s="5">
        <v>0.80092718843741473</v>
      </c>
      <c r="I79" s="6">
        <v>243</v>
      </c>
      <c r="J79" s="6">
        <v>243</v>
      </c>
    </row>
    <row r="80" spans="3:10" x14ac:dyDescent="0.25">
      <c r="C80" t="s">
        <v>54</v>
      </c>
      <c r="D80" t="s">
        <v>55</v>
      </c>
      <c r="E80" s="4">
        <v>93.69</v>
      </c>
      <c r="F80" s="4">
        <v>104.93300000000001</v>
      </c>
      <c r="G80" s="4">
        <v>116.98</v>
      </c>
      <c r="H80" s="5">
        <v>0.80090613780133357</v>
      </c>
      <c r="I80" s="6">
        <v>236</v>
      </c>
      <c r="J80" s="6">
        <v>234</v>
      </c>
    </row>
    <row r="81" spans="3:10" x14ac:dyDescent="0.25">
      <c r="C81" t="s">
        <v>56</v>
      </c>
      <c r="D81" t="s">
        <v>57</v>
      </c>
      <c r="E81" s="4">
        <v>100.87</v>
      </c>
      <c r="F81" s="4">
        <v>112.974</v>
      </c>
      <c r="G81" s="4">
        <v>125.94</v>
      </c>
      <c r="H81" s="5">
        <v>0.80093695410512944</v>
      </c>
      <c r="I81" s="6">
        <v>19</v>
      </c>
      <c r="J81" s="6">
        <v>19</v>
      </c>
    </row>
    <row r="82" spans="3:10" x14ac:dyDescent="0.25">
      <c r="C82" t="s">
        <v>58</v>
      </c>
      <c r="D82" t="s">
        <v>59</v>
      </c>
      <c r="E82" s="4">
        <v>29.24</v>
      </c>
      <c r="F82" s="4">
        <v>32.749000000000002</v>
      </c>
      <c r="G82" s="4">
        <v>35.74</v>
      </c>
      <c r="H82" s="5">
        <v>0.81813094571908229</v>
      </c>
      <c r="I82" s="6">
        <v>1</v>
      </c>
      <c r="J82" s="6">
        <v>1</v>
      </c>
    </row>
    <row r="83" spans="3:10" x14ac:dyDescent="0.25">
      <c r="C83" t="s">
        <v>60</v>
      </c>
      <c r="D83" t="s">
        <v>61</v>
      </c>
      <c r="E83" s="4">
        <v>46.9</v>
      </c>
      <c r="F83" s="4">
        <v>52.527999999999999</v>
      </c>
      <c r="G83" s="4">
        <v>58.55</v>
      </c>
      <c r="H83" s="5">
        <v>0.8010247651579846</v>
      </c>
      <c r="I83" s="6">
        <v>6</v>
      </c>
      <c r="J83" s="6">
        <v>4</v>
      </c>
    </row>
    <row r="84" spans="3:10" x14ac:dyDescent="0.25">
      <c r="C84" t="s">
        <v>62</v>
      </c>
      <c r="D84" t="s">
        <v>63</v>
      </c>
      <c r="E84" s="4">
        <v>64.41</v>
      </c>
      <c r="F84" s="4">
        <v>72.138999999999996</v>
      </c>
      <c r="G84" s="4">
        <v>80.42</v>
      </c>
      <c r="H84" s="5">
        <v>0.80092016911216113</v>
      </c>
      <c r="I84" s="6"/>
      <c r="J84" s="6"/>
    </row>
    <row r="85" spans="3:10" x14ac:dyDescent="0.25">
      <c r="C85" t="s">
        <v>64</v>
      </c>
      <c r="D85" t="s">
        <v>65</v>
      </c>
      <c r="E85" s="4">
        <v>83.14</v>
      </c>
      <c r="F85" s="4">
        <v>93.117000000000004</v>
      </c>
      <c r="G85" s="4">
        <v>103.81</v>
      </c>
      <c r="H85" s="5">
        <v>0.8008862344668144</v>
      </c>
      <c r="I85" s="6"/>
      <c r="J85" s="6"/>
    </row>
    <row r="86" spans="3:10" x14ac:dyDescent="0.25">
      <c r="C86" t="s">
        <v>66</v>
      </c>
      <c r="D86" t="s">
        <v>67</v>
      </c>
      <c r="E86" s="4">
        <v>10.81</v>
      </c>
      <c r="F86" s="4">
        <v>12.106999999999999</v>
      </c>
      <c r="G86" s="4">
        <v>13.5</v>
      </c>
      <c r="H86" s="5">
        <v>0.80074074074074075</v>
      </c>
      <c r="I86" s="6">
        <v>420</v>
      </c>
      <c r="J86" s="6">
        <v>244</v>
      </c>
    </row>
    <row r="87" spans="3:10" x14ac:dyDescent="0.25">
      <c r="C87" t="s">
        <v>68</v>
      </c>
      <c r="D87" t="s">
        <v>69</v>
      </c>
      <c r="E87" s="4">
        <v>20.68</v>
      </c>
      <c r="F87" s="4">
        <v>23.161999999999999</v>
      </c>
      <c r="G87" s="4">
        <v>25.83</v>
      </c>
      <c r="H87" s="5">
        <v>0.80061943476577624</v>
      </c>
      <c r="I87" s="6">
        <v>75</v>
      </c>
      <c r="J87" s="6">
        <v>54</v>
      </c>
    </row>
    <row r="88" spans="3:10" x14ac:dyDescent="0.25">
      <c r="C88" t="s">
        <v>70</v>
      </c>
      <c r="D88" t="s">
        <v>71</v>
      </c>
      <c r="E88" s="4">
        <v>25.78</v>
      </c>
      <c r="F88" s="4">
        <v>28.873999999999999</v>
      </c>
      <c r="G88" s="4">
        <v>32.19</v>
      </c>
      <c r="H88" s="5">
        <v>0.80086983535259393</v>
      </c>
      <c r="I88" s="6">
        <v>6</v>
      </c>
      <c r="J88" s="6">
        <v>6</v>
      </c>
    </row>
    <row r="89" spans="3:10" x14ac:dyDescent="0.25">
      <c r="C89" t="s">
        <v>72</v>
      </c>
      <c r="D89" t="s">
        <v>73</v>
      </c>
      <c r="E89" s="4">
        <v>49.63</v>
      </c>
      <c r="F89" s="4">
        <v>55.585999999999999</v>
      </c>
      <c r="G89" s="4">
        <v>61.96</v>
      </c>
      <c r="H89" s="5">
        <v>0.80100064557779216</v>
      </c>
      <c r="I89" s="6">
        <v>6</v>
      </c>
      <c r="J89" s="6">
        <v>6</v>
      </c>
    </row>
    <row r="90" spans="3:10" x14ac:dyDescent="0.25">
      <c r="C90" t="s">
        <v>74</v>
      </c>
      <c r="D90" t="s">
        <v>75</v>
      </c>
      <c r="E90" s="4">
        <v>18.32</v>
      </c>
      <c r="F90" s="4">
        <v>20.518000000000001</v>
      </c>
      <c r="G90" s="4">
        <v>22.87</v>
      </c>
      <c r="H90" s="5">
        <v>0.80104940970703975</v>
      </c>
      <c r="I90" s="6"/>
      <c r="J90" s="6"/>
    </row>
    <row r="91" spans="3:10" x14ac:dyDescent="0.25">
      <c r="C91" t="s">
        <v>82</v>
      </c>
      <c r="D91" t="s">
        <v>83</v>
      </c>
      <c r="E91" s="4">
        <v>44.76</v>
      </c>
      <c r="F91" s="4">
        <v>50.131</v>
      </c>
      <c r="G91" s="4">
        <v>55.88</v>
      </c>
      <c r="H91" s="5">
        <v>0.80100214745884035</v>
      </c>
      <c r="I91" s="6">
        <v>133</v>
      </c>
      <c r="J91" s="6">
        <v>54</v>
      </c>
    </row>
    <row r="92" spans="3:10" x14ac:dyDescent="0.25">
      <c r="C92" t="s">
        <v>84</v>
      </c>
      <c r="D92" t="s">
        <v>85</v>
      </c>
      <c r="E92" s="4">
        <v>35.53</v>
      </c>
      <c r="F92" s="4">
        <v>39.793999999999997</v>
      </c>
      <c r="G92" s="4">
        <v>44.37</v>
      </c>
      <c r="H92" s="5">
        <v>0.8007662835249042</v>
      </c>
      <c r="I92" s="6">
        <v>1346</v>
      </c>
      <c r="J92" s="6">
        <v>504</v>
      </c>
    </row>
    <row r="93" spans="3:10" x14ac:dyDescent="0.25">
      <c r="C93" t="s">
        <v>86</v>
      </c>
      <c r="D93" t="s">
        <v>87</v>
      </c>
      <c r="E93" s="4">
        <v>13.42</v>
      </c>
      <c r="F93" s="4">
        <v>15.03</v>
      </c>
      <c r="G93" s="4">
        <v>16.75</v>
      </c>
      <c r="H93" s="5">
        <v>0.80119402985074628</v>
      </c>
      <c r="I93" s="6">
        <v>2</v>
      </c>
      <c r="J93" s="6">
        <v>2</v>
      </c>
    </row>
    <row r="94" spans="3:10" x14ac:dyDescent="0.25">
      <c r="C94" t="s">
        <v>88</v>
      </c>
      <c r="D94" t="s">
        <v>89</v>
      </c>
      <c r="E94" s="4">
        <v>27.07</v>
      </c>
      <c r="F94" s="4">
        <v>30.318000000000001</v>
      </c>
      <c r="G94" s="4">
        <v>33.799999999999997</v>
      </c>
      <c r="H94" s="5">
        <v>0.80088757396449706</v>
      </c>
      <c r="I94" s="6">
        <v>11</v>
      </c>
      <c r="J94" s="6">
        <v>7</v>
      </c>
    </row>
    <row r="95" spans="3:10" x14ac:dyDescent="0.25">
      <c r="C95" t="s">
        <v>90</v>
      </c>
      <c r="D95" t="s">
        <v>91</v>
      </c>
      <c r="E95" s="4">
        <v>40.25</v>
      </c>
      <c r="F95" s="4">
        <v>45.08</v>
      </c>
      <c r="G95" s="4">
        <v>50.25</v>
      </c>
      <c r="H95" s="5">
        <v>0.80099502487562191</v>
      </c>
      <c r="I95" s="6">
        <v>530</v>
      </c>
      <c r="J95" s="6">
        <v>396</v>
      </c>
    </row>
    <row r="96" spans="3:10" x14ac:dyDescent="0.25">
      <c r="C96" t="s">
        <v>92</v>
      </c>
      <c r="D96" t="s">
        <v>93</v>
      </c>
      <c r="E96" s="4">
        <v>54.39</v>
      </c>
      <c r="F96" s="4">
        <v>60.917000000000002</v>
      </c>
      <c r="G96" s="4">
        <v>67.91</v>
      </c>
      <c r="H96" s="5">
        <v>0.80091297305256959</v>
      </c>
      <c r="I96" s="6">
        <v>17</v>
      </c>
      <c r="J96" s="6">
        <v>16</v>
      </c>
    </row>
    <row r="97" spans="2:10" x14ac:dyDescent="0.25">
      <c r="C97" t="s">
        <v>94</v>
      </c>
      <c r="D97" t="s">
        <v>95</v>
      </c>
      <c r="E97" s="4">
        <v>25.87</v>
      </c>
      <c r="F97" s="4">
        <v>28.974</v>
      </c>
      <c r="G97" s="4">
        <v>32.299999999999997</v>
      </c>
      <c r="H97" s="5">
        <v>0.80092879256965943</v>
      </c>
      <c r="I97" s="6">
        <v>3106</v>
      </c>
      <c r="J97" s="6">
        <v>500</v>
      </c>
    </row>
    <row r="98" spans="2:10" x14ac:dyDescent="0.25">
      <c r="C98" t="s">
        <v>96</v>
      </c>
      <c r="D98" t="s">
        <v>97</v>
      </c>
      <c r="E98" s="4">
        <v>26.35</v>
      </c>
      <c r="F98" s="4">
        <v>29.512</v>
      </c>
      <c r="G98" s="4">
        <v>32.9</v>
      </c>
      <c r="H98" s="5">
        <v>0.80091185410334342</v>
      </c>
      <c r="I98" s="6">
        <v>2514</v>
      </c>
      <c r="J98" s="6">
        <v>451</v>
      </c>
    </row>
    <row r="99" spans="2:10" x14ac:dyDescent="0.25">
      <c r="C99" t="s">
        <v>98</v>
      </c>
      <c r="D99" t="s">
        <v>99</v>
      </c>
      <c r="E99" s="4">
        <v>14.74</v>
      </c>
      <c r="F99" s="4">
        <v>16.509</v>
      </c>
      <c r="G99" s="4">
        <v>18.41</v>
      </c>
      <c r="H99" s="5">
        <v>0.80065181966322652</v>
      </c>
      <c r="I99" s="6">
        <v>44</v>
      </c>
      <c r="J99" s="6">
        <v>44</v>
      </c>
    </row>
    <row r="100" spans="2:10" x14ac:dyDescent="0.25">
      <c r="C100" t="s">
        <v>100</v>
      </c>
      <c r="D100" t="s">
        <v>101</v>
      </c>
      <c r="E100" s="4">
        <v>32.15</v>
      </c>
      <c r="F100" s="4">
        <v>36.008000000000003</v>
      </c>
      <c r="G100" s="4">
        <v>40.14</v>
      </c>
      <c r="H100" s="5">
        <v>0.80094668659691082</v>
      </c>
      <c r="I100" s="6">
        <v>81</v>
      </c>
      <c r="J100" s="6">
        <v>24</v>
      </c>
    </row>
    <row r="101" spans="2:10" x14ac:dyDescent="0.25">
      <c r="C101" t="s">
        <v>102</v>
      </c>
      <c r="D101" t="s">
        <v>103</v>
      </c>
      <c r="E101" s="4">
        <v>36.83</v>
      </c>
      <c r="F101" s="4">
        <v>41.25</v>
      </c>
      <c r="G101" s="4">
        <v>45.98</v>
      </c>
      <c r="H101" s="5">
        <v>0.80100043497172679</v>
      </c>
      <c r="I101" s="6">
        <v>134</v>
      </c>
      <c r="J101" s="6">
        <v>40</v>
      </c>
    </row>
    <row r="102" spans="2:10" x14ac:dyDescent="0.25">
      <c r="C102" t="s">
        <v>104</v>
      </c>
      <c r="D102" t="s">
        <v>105</v>
      </c>
      <c r="E102" s="4">
        <v>29.82</v>
      </c>
      <c r="F102" s="4">
        <v>33.398000000000003</v>
      </c>
      <c r="G102" s="4">
        <v>37.229999999999997</v>
      </c>
      <c r="H102" s="5">
        <v>0.80096696212731666</v>
      </c>
      <c r="I102" s="6">
        <v>117</v>
      </c>
      <c r="J102" s="6">
        <v>36</v>
      </c>
    </row>
    <row r="103" spans="2:10" x14ac:dyDescent="0.25">
      <c r="C103" t="s">
        <v>118</v>
      </c>
      <c r="D103" t="s">
        <v>119</v>
      </c>
      <c r="E103" s="4">
        <v>205.57</v>
      </c>
      <c r="F103" s="4">
        <v>230.238</v>
      </c>
      <c r="G103" s="4">
        <v>256.67</v>
      </c>
      <c r="H103" s="5">
        <v>0.80091167647173411</v>
      </c>
      <c r="I103" s="6">
        <v>95</v>
      </c>
      <c r="J103" s="6">
        <v>84</v>
      </c>
    </row>
    <row r="104" spans="2:10" x14ac:dyDescent="0.25">
      <c r="C104" t="s">
        <v>120</v>
      </c>
      <c r="D104" t="s">
        <v>121</v>
      </c>
      <c r="E104" s="4">
        <v>41.25</v>
      </c>
      <c r="F104" s="4">
        <v>46.2</v>
      </c>
      <c r="G104" s="4">
        <v>51.5</v>
      </c>
      <c r="H104" s="5">
        <v>0.80097087378640774</v>
      </c>
      <c r="I104" s="6">
        <v>6501</v>
      </c>
      <c r="J104" s="6">
        <v>1369</v>
      </c>
    </row>
    <row r="105" spans="2:10" x14ac:dyDescent="0.25">
      <c r="C105" t="s">
        <v>106</v>
      </c>
      <c r="D105" t="s">
        <v>107</v>
      </c>
      <c r="E105" s="4">
        <v>46.93</v>
      </c>
      <c r="F105" s="4">
        <v>52.561999999999998</v>
      </c>
      <c r="G105" s="4">
        <v>58.6</v>
      </c>
      <c r="H105" s="5">
        <v>0.80085324232081911</v>
      </c>
      <c r="I105" s="6">
        <v>3272</v>
      </c>
      <c r="J105" s="6">
        <v>895</v>
      </c>
    </row>
    <row r="106" spans="2:10" x14ac:dyDescent="0.25">
      <c r="C106" t="s">
        <v>108</v>
      </c>
      <c r="D106" t="s">
        <v>109</v>
      </c>
      <c r="E106" s="4">
        <v>63.99</v>
      </c>
      <c r="F106" s="4">
        <v>71.668999999999997</v>
      </c>
      <c r="G106" s="4">
        <v>79.900000000000006</v>
      </c>
      <c r="H106" s="5">
        <v>0.80087609511889857</v>
      </c>
      <c r="I106" s="6">
        <v>520</v>
      </c>
      <c r="J106" s="6">
        <v>231</v>
      </c>
    </row>
    <row r="107" spans="2:10" x14ac:dyDescent="0.25">
      <c r="C107" t="s">
        <v>110</v>
      </c>
      <c r="D107" t="s">
        <v>111</v>
      </c>
      <c r="E107" s="4">
        <v>111.78</v>
      </c>
      <c r="F107" s="4">
        <v>125.194</v>
      </c>
      <c r="G107" s="4">
        <v>139.57</v>
      </c>
      <c r="H107" s="5">
        <v>0.80088844307515938</v>
      </c>
      <c r="I107" s="6">
        <v>93</v>
      </c>
      <c r="J107" s="6">
        <v>84</v>
      </c>
    </row>
    <row r="108" spans="2:10" x14ac:dyDescent="0.25">
      <c r="C108" t="s">
        <v>112</v>
      </c>
      <c r="D108" t="s">
        <v>113</v>
      </c>
      <c r="E108" s="4">
        <v>103.37</v>
      </c>
      <c r="F108" s="4">
        <v>115.774</v>
      </c>
      <c r="G108" s="4">
        <v>129.07</v>
      </c>
      <c r="H108" s="5">
        <v>0.80088324165181679</v>
      </c>
      <c r="I108" s="6">
        <v>158</v>
      </c>
      <c r="J108" s="6">
        <v>83</v>
      </c>
    </row>
    <row r="109" spans="2:10" x14ac:dyDescent="0.25">
      <c r="C109" t="s">
        <v>114</v>
      </c>
      <c r="D109" t="s">
        <v>115</v>
      </c>
      <c r="E109" s="4">
        <v>43.24</v>
      </c>
      <c r="F109" s="4">
        <v>48.429000000000002</v>
      </c>
      <c r="G109" s="4">
        <v>53.98</v>
      </c>
      <c r="H109" s="5">
        <v>0.80103742126713595</v>
      </c>
      <c r="I109" s="6">
        <v>141</v>
      </c>
      <c r="J109" s="6">
        <v>91</v>
      </c>
    </row>
    <row r="110" spans="2:10" x14ac:dyDescent="0.25">
      <c r="B110" t="s">
        <v>122</v>
      </c>
      <c r="I110" s="6">
        <v>92048</v>
      </c>
      <c r="J110" s="6">
        <v>37772</v>
      </c>
    </row>
    <row r="111" spans="2:10" x14ac:dyDescent="0.25">
      <c r="B111" t="s">
        <v>123</v>
      </c>
      <c r="C111" t="s">
        <v>12</v>
      </c>
      <c r="D111" t="s">
        <v>13</v>
      </c>
      <c r="E111" s="4">
        <v>53.82</v>
      </c>
      <c r="F111" s="4">
        <v>60.277999999999999</v>
      </c>
      <c r="G111" s="4">
        <v>67.2</v>
      </c>
      <c r="H111" s="5">
        <v>0.80089285714285718</v>
      </c>
      <c r="I111" s="6">
        <v>740</v>
      </c>
      <c r="J111" s="6">
        <v>731</v>
      </c>
    </row>
    <row r="112" spans="2:10" x14ac:dyDescent="0.25">
      <c r="C112" t="s">
        <v>14</v>
      </c>
      <c r="D112" t="s">
        <v>15</v>
      </c>
      <c r="E112" s="4">
        <v>84.22</v>
      </c>
      <c r="F112" s="4">
        <v>94.325999999999993</v>
      </c>
      <c r="G112" s="4">
        <v>105.16</v>
      </c>
      <c r="H112" s="5">
        <v>0.80087485736021302</v>
      </c>
      <c r="I112" s="6">
        <v>9335</v>
      </c>
      <c r="J112" s="6">
        <v>8491</v>
      </c>
    </row>
    <row r="113" spans="3:10" x14ac:dyDescent="0.25">
      <c r="C113" t="s">
        <v>16</v>
      </c>
      <c r="D113" t="s">
        <v>17</v>
      </c>
      <c r="E113" s="4">
        <v>126.56</v>
      </c>
      <c r="F113" s="4">
        <v>141.74700000000001</v>
      </c>
      <c r="G113" s="4">
        <v>158.02000000000001</v>
      </c>
      <c r="H113" s="5">
        <v>0.80091127705353748</v>
      </c>
      <c r="I113" s="6">
        <v>11574</v>
      </c>
      <c r="J113" s="6">
        <v>9955</v>
      </c>
    </row>
    <row r="114" spans="3:10" x14ac:dyDescent="0.25">
      <c r="C114" t="s">
        <v>18</v>
      </c>
      <c r="D114" t="s">
        <v>19</v>
      </c>
      <c r="E114" s="4">
        <v>167.27</v>
      </c>
      <c r="F114" s="4">
        <v>187.34200000000001</v>
      </c>
      <c r="G114" s="4">
        <v>208.85</v>
      </c>
      <c r="H114" s="5">
        <v>0.80090974383528846</v>
      </c>
      <c r="I114" s="6">
        <v>2415</v>
      </c>
      <c r="J114" s="6">
        <v>2168</v>
      </c>
    </row>
    <row r="115" spans="3:10" x14ac:dyDescent="0.25">
      <c r="C115" t="s">
        <v>20</v>
      </c>
      <c r="D115" t="s">
        <v>21</v>
      </c>
      <c r="E115" s="4">
        <v>16.98</v>
      </c>
      <c r="F115" s="4">
        <v>19.018000000000001</v>
      </c>
      <c r="G115" s="4">
        <v>21.51</v>
      </c>
      <c r="H115" s="5">
        <v>0.78940027894002784</v>
      </c>
      <c r="I115" s="6">
        <v>1556</v>
      </c>
      <c r="J115" s="6">
        <v>868</v>
      </c>
    </row>
    <row r="116" spans="3:10" x14ac:dyDescent="0.25">
      <c r="C116" t="s">
        <v>22</v>
      </c>
      <c r="D116" t="s">
        <v>23</v>
      </c>
      <c r="E116" s="4">
        <v>41.68</v>
      </c>
      <c r="F116" s="4">
        <v>46.682000000000002</v>
      </c>
      <c r="G116" s="4">
        <v>52.82</v>
      </c>
      <c r="H116" s="5">
        <v>0.78909503975766759</v>
      </c>
      <c r="I116" s="6">
        <v>2984</v>
      </c>
      <c r="J116" s="6">
        <v>2361</v>
      </c>
    </row>
    <row r="117" spans="3:10" x14ac:dyDescent="0.25">
      <c r="C117" t="s">
        <v>24</v>
      </c>
      <c r="D117" t="s">
        <v>25</v>
      </c>
      <c r="E117" s="4">
        <v>67.709999999999994</v>
      </c>
      <c r="F117" s="4">
        <v>75.834999999999994</v>
      </c>
      <c r="G117" s="4">
        <v>85.8</v>
      </c>
      <c r="H117" s="5">
        <v>0.78916083916083912</v>
      </c>
      <c r="I117" s="6">
        <v>43710</v>
      </c>
      <c r="J117" s="6">
        <v>22442</v>
      </c>
    </row>
    <row r="118" spans="3:10" x14ac:dyDescent="0.25">
      <c r="C118" t="s">
        <v>26</v>
      </c>
      <c r="D118" t="s">
        <v>27</v>
      </c>
      <c r="E118" s="4">
        <v>95.44</v>
      </c>
      <c r="F118" s="4">
        <v>106.893</v>
      </c>
      <c r="G118" s="4">
        <v>120.94</v>
      </c>
      <c r="H118" s="5">
        <v>0.78915164544402183</v>
      </c>
      <c r="I118" s="6">
        <v>48489</v>
      </c>
      <c r="J118" s="6">
        <v>21947</v>
      </c>
    </row>
    <row r="119" spans="3:10" x14ac:dyDescent="0.25">
      <c r="C119" t="s">
        <v>28</v>
      </c>
      <c r="D119" t="s">
        <v>29</v>
      </c>
      <c r="E119" s="4">
        <v>134.1</v>
      </c>
      <c r="F119" s="4">
        <v>150.19200000000001</v>
      </c>
      <c r="G119" s="4">
        <v>169.92</v>
      </c>
      <c r="H119" s="5">
        <v>0.78919491525423724</v>
      </c>
      <c r="I119" s="6">
        <v>9596</v>
      </c>
      <c r="J119" s="6">
        <v>5193</v>
      </c>
    </row>
    <row r="120" spans="3:10" x14ac:dyDescent="0.25">
      <c r="C120" t="s">
        <v>30</v>
      </c>
      <c r="D120" t="s">
        <v>31</v>
      </c>
      <c r="E120" s="4">
        <v>81.88</v>
      </c>
      <c r="F120" s="4">
        <v>91.706000000000003</v>
      </c>
      <c r="G120" s="4">
        <v>102.23</v>
      </c>
      <c r="H120" s="5">
        <v>0.80093905898464246</v>
      </c>
      <c r="I120" s="6">
        <v>1057</v>
      </c>
      <c r="J120" s="6">
        <v>1031</v>
      </c>
    </row>
    <row r="121" spans="3:10" x14ac:dyDescent="0.25">
      <c r="C121" t="s">
        <v>32</v>
      </c>
      <c r="D121" t="s">
        <v>33</v>
      </c>
      <c r="E121" s="4">
        <v>85.92</v>
      </c>
      <c r="F121" s="4">
        <v>96.23</v>
      </c>
      <c r="G121" s="4">
        <v>107.27</v>
      </c>
      <c r="H121" s="5">
        <v>0.80096951617414003</v>
      </c>
      <c r="I121" s="6">
        <v>418</v>
      </c>
      <c r="J121" s="6">
        <v>416</v>
      </c>
    </row>
    <row r="122" spans="3:10" x14ac:dyDescent="0.25">
      <c r="C122" t="s">
        <v>34</v>
      </c>
      <c r="D122" t="s">
        <v>35</v>
      </c>
      <c r="E122" s="4">
        <v>89.23</v>
      </c>
      <c r="F122" s="4">
        <v>99.938000000000002</v>
      </c>
      <c r="G122" s="4">
        <v>111.41</v>
      </c>
      <c r="H122" s="5">
        <v>0.80091553720491881</v>
      </c>
      <c r="I122" s="6">
        <v>408</v>
      </c>
      <c r="J122" s="6">
        <v>406</v>
      </c>
    </row>
    <row r="123" spans="3:10" x14ac:dyDescent="0.25">
      <c r="C123" t="s">
        <v>36</v>
      </c>
      <c r="D123" t="s">
        <v>37</v>
      </c>
      <c r="E123" s="4">
        <v>100.39</v>
      </c>
      <c r="F123" s="4">
        <v>112.437</v>
      </c>
      <c r="G123" s="4">
        <v>125.34</v>
      </c>
      <c r="H123" s="5">
        <v>0.80094143928514439</v>
      </c>
      <c r="I123" s="6">
        <v>244</v>
      </c>
      <c r="J123" s="6">
        <v>242</v>
      </c>
    </row>
    <row r="124" spans="3:10" x14ac:dyDescent="0.25">
      <c r="C124" t="s">
        <v>38</v>
      </c>
      <c r="D124" t="s">
        <v>39</v>
      </c>
      <c r="E124" s="4">
        <v>97.59</v>
      </c>
      <c r="F124" s="4">
        <v>109.301</v>
      </c>
      <c r="G124" s="4">
        <v>121.85</v>
      </c>
      <c r="H124" s="5">
        <v>0.80090274928190397</v>
      </c>
      <c r="I124" s="6">
        <v>237</v>
      </c>
      <c r="J124" s="6">
        <v>237</v>
      </c>
    </row>
    <row r="125" spans="3:10" x14ac:dyDescent="0.25">
      <c r="C125" t="s">
        <v>40</v>
      </c>
      <c r="D125" t="s">
        <v>41</v>
      </c>
      <c r="E125" s="4">
        <v>112.56</v>
      </c>
      <c r="F125" s="4">
        <v>126.06699999999999</v>
      </c>
      <c r="G125" s="4">
        <v>140.54</v>
      </c>
      <c r="H125" s="5">
        <v>0.80091077273374134</v>
      </c>
      <c r="I125" s="6">
        <v>130</v>
      </c>
      <c r="J125" s="6">
        <v>130</v>
      </c>
    </row>
    <row r="126" spans="3:10" x14ac:dyDescent="0.25">
      <c r="C126" t="s">
        <v>42</v>
      </c>
      <c r="D126" t="s">
        <v>43</v>
      </c>
      <c r="E126" s="4">
        <v>122.28</v>
      </c>
      <c r="F126" s="4">
        <v>136.95400000000001</v>
      </c>
      <c r="G126" s="4">
        <v>152.68</v>
      </c>
      <c r="H126" s="5">
        <v>0.8008907518993974</v>
      </c>
      <c r="I126" s="6">
        <v>6</v>
      </c>
      <c r="J126" s="6">
        <v>6</v>
      </c>
    </row>
    <row r="127" spans="3:10" x14ac:dyDescent="0.25">
      <c r="C127" t="s">
        <v>44</v>
      </c>
      <c r="D127" t="s">
        <v>45</v>
      </c>
      <c r="E127" s="4">
        <v>73.430000000000007</v>
      </c>
      <c r="F127" s="4">
        <v>82.242000000000004</v>
      </c>
      <c r="G127" s="4">
        <v>91.69</v>
      </c>
      <c r="H127" s="5">
        <v>0.80085069255098706</v>
      </c>
      <c r="I127" s="6">
        <v>7138</v>
      </c>
      <c r="J127" s="6">
        <v>3573</v>
      </c>
    </row>
    <row r="128" spans="3:10" x14ac:dyDescent="0.25">
      <c r="C128" t="s">
        <v>46</v>
      </c>
      <c r="D128" t="s">
        <v>47</v>
      </c>
      <c r="E128" s="4">
        <v>78.25</v>
      </c>
      <c r="F128" s="4">
        <v>87.64</v>
      </c>
      <c r="G128" s="4">
        <v>97.7</v>
      </c>
      <c r="H128" s="5">
        <v>0.80092118730808592</v>
      </c>
      <c r="I128" s="6">
        <v>3075</v>
      </c>
      <c r="J128" s="6">
        <v>2532</v>
      </c>
    </row>
    <row r="129" spans="3:10" x14ac:dyDescent="0.25">
      <c r="C129" t="s">
        <v>48</v>
      </c>
      <c r="D129" t="s">
        <v>49</v>
      </c>
      <c r="E129" s="4">
        <v>78.25</v>
      </c>
      <c r="F129" s="4">
        <v>87.64</v>
      </c>
      <c r="G129" s="4">
        <v>97.7</v>
      </c>
      <c r="H129" s="5">
        <v>0.80092118730808592</v>
      </c>
      <c r="I129" s="6">
        <v>1477</v>
      </c>
      <c r="J129" s="6">
        <v>1457</v>
      </c>
    </row>
    <row r="130" spans="3:10" x14ac:dyDescent="0.25">
      <c r="C130" t="s">
        <v>50</v>
      </c>
      <c r="D130" t="s">
        <v>51</v>
      </c>
      <c r="E130" s="4">
        <v>85.61</v>
      </c>
      <c r="F130" s="4">
        <v>95.882999999999996</v>
      </c>
      <c r="G130" s="4">
        <v>106.89</v>
      </c>
      <c r="H130" s="5">
        <v>0.80091683038637851</v>
      </c>
      <c r="I130" s="6">
        <v>872</v>
      </c>
      <c r="J130" s="6">
        <v>860</v>
      </c>
    </row>
    <row r="131" spans="3:10" x14ac:dyDescent="0.25">
      <c r="C131" t="s">
        <v>52</v>
      </c>
      <c r="D131" t="s">
        <v>53</v>
      </c>
      <c r="E131" s="4">
        <v>88.11</v>
      </c>
      <c r="F131" s="4">
        <v>98.683000000000007</v>
      </c>
      <c r="G131" s="4">
        <v>110.01</v>
      </c>
      <c r="H131" s="5">
        <v>0.80092718843741473</v>
      </c>
      <c r="I131" s="6">
        <v>434</v>
      </c>
      <c r="J131" s="6">
        <v>434</v>
      </c>
    </row>
    <row r="132" spans="3:10" x14ac:dyDescent="0.25">
      <c r="C132" t="s">
        <v>54</v>
      </c>
      <c r="D132" t="s">
        <v>55</v>
      </c>
      <c r="E132" s="4">
        <v>93.69</v>
      </c>
      <c r="F132" s="4">
        <v>104.93300000000001</v>
      </c>
      <c r="G132" s="4">
        <v>116.98</v>
      </c>
      <c r="H132" s="5">
        <v>0.80090613780133357</v>
      </c>
      <c r="I132" s="6">
        <v>367</v>
      </c>
      <c r="J132" s="6">
        <v>366</v>
      </c>
    </row>
    <row r="133" spans="3:10" x14ac:dyDescent="0.25">
      <c r="C133" t="s">
        <v>56</v>
      </c>
      <c r="D133" t="s">
        <v>57</v>
      </c>
      <c r="E133" s="4">
        <v>100.87</v>
      </c>
      <c r="F133" s="4">
        <v>112.974</v>
      </c>
      <c r="G133" s="4">
        <v>125.94</v>
      </c>
      <c r="H133" s="5">
        <v>0.80093695410512944</v>
      </c>
      <c r="I133" s="6">
        <v>23</v>
      </c>
      <c r="J133" s="6">
        <v>23</v>
      </c>
    </row>
    <row r="134" spans="3:10" x14ac:dyDescent="0.25">
      <c r="C134" t="s">
        <v>58</v>
      </c>
      <c r="D134" t="s">
        <v>59</v>
      </c>
      <c r="E134" s="4">
        <v>29.24</v>
      </c>
      <c r="F134" s="4">
        <v>32.749000000000002</v>
      </c>
      <c r="G134" s="4">
        <v>35.74</v>
      </c>
      <c r="H134" s="5">
        <v>0.81813094571908229</v>
      </c>
      <c r="I134" s="6">
        <v>2</v>
      </c>
      <c r="J134" s="6">
        <v>2</v>
      </c>
    </row>
    <row r="135" spans="3:10" x14ac:dyDescent="0.25">
      <c r="C135" t="s">
        <v>60</v>
      </c>
      <c r="D135" t="s">
        <v>61</v>
      </c>
      <c r="E135" s="4">
        <v>46.9</v>
      </c>
      <c r="F135" s="4">
        <v>52.527999999999999</v>
      </c>
      <c r="G135" s="4">
        <v>58.55</v>
      </c>
      <c r="H135" s="5">
        <v>0.8010247651579846</v>
      </c>
      <c r="I135" s="6">
        <v>4</v>
      </c>
      <c r="J135" s="6">
        <v>4</v>
      </c>
    </row>
    <row r="136" spans="3:10" x14ac:dyDescent="0.25">
      <c r="C136" t="s">
        <v>62</v>
      </c>
      <c r="D136" t="s">
        <v>63</v>
      </c>
      <c r="E136" s="4">
        <v>64.41</v>
      </c>
      <c r="F136" s="4">
        <v>72.138999999999996</v>
      </c>
      <c r="G136" s="4">
        <v>80.42</v>
      </c>
      <c r="H136" s="5">
        <v>0.80092016911216113</v>
      </c>
      <c r="I136" s="6">
        <v>1</v>
      </c>
      <c r="J136" s="6">
        <v>1</v>
      </c>
    </row>
    <row r="137" spans="3:10" x14ac:dyDescent="0.25">
      <c r="C137" t="s">
        <v>64</v>
      </c>
      <c r="D137" t="s">
        <v>65</v>
      </c>
      <c r="E137" s="4">
        <v>83.14</v>
      </c>
      <c r="F137" s="4">
        <v>93.117000000000004</v>
      </c>
      <c r="G137" s="4">
        <v>103.81</v>
      </c>
      <c r="H137" s="5">
        <v>0.8008862344668144</v>
      </c>
      <c r="I137" s="6"/>
      <c r="J137" s="6"/>
    </row>
    <row r="138" spans="3:10" x14ac:dyDescent="0.25">
      <c r="C138" t="s">
        <v>66</v>
      </c>
      <c r="D138" t="s">
        <v>67</v>
      </c>
      <c r="E138" s="4">
        <v>10.81</v>
      </c>
      <c r="F138" s="4">
        <v>12.106999999999999</v>
      </c>
      <c r="G138" s="4">
        <v>13.5</v>
      </c>
      <c r="H138" s="5">
        <v>0.80074074074074075</v>
      </c>
      <c r="I138" s="6">
        <v>49</v>
      </c>
      <c r="J138" s="6">
        <v>30</v>
      </c>
    </row>
    <row r="139" spans="3:10" x14ac:dyDescent="0.25">
      <c r="C139" t="s">
        <v>68</v>
      </c>
      <c r="D139" t="s">
        <v>69</v>
      </c>
      <c r="E139" s="4">
        <v>20.68</v>
      </c>
      <c r="F139" s="4">
        <v>23.161999999999999</v>
      </c>
      <c r="G139" s="4">
        <v>25.83</v>
      </c>
      <c r="H139" s="5">
        <v>0.80061943476577624</v>
      </c>
      <c r="I139" s="6">
        <v>6</v>
      </c>
      <c r="J139" s="6">
        <v>6</v>
      </c>
    </row>
    <row r="140" spans="3:10" x14ac:dyDescent="0.25">
      <c r="C140" t="s">
        <v>70</v>
      </c>
      <c r="D140" t="s">
        <v>71</v>
      </c>
      <c r="E140" s="4">
        <v>25.78</v>
      </c>
      <c r="F140" s="4">
        <v>28.873999999999999</v>
      </c>
      <c r="G140" s="4">
        <v>32.19</v>
      </c>
      <c r="H140" s="5">
        <v>0.80086983535259393</v>
      </c>
      <c r="I140" s="6">
        <v>3</v>
      </c>
      <c r="J140" s="6">
        <v>3</v>
      </c>
    </row>
    <row r="141" spans="3:10" x14ac:dyDescent="0.25">
      <c r="C141" t="s">
        <v>72</v>
      </c>
      <c r="D141" t="s">
        <v>73</v>
      </c>
      <c r="E141" s="4">
        <v>49.63</v>
      </c>
      <c r="F141" s="4">
        <v>55.585999999999999</v>
      </c>
      <c r="G141" s="4">
        <v>61.96</v>
      </c>
      <c r="H141" s="5">
        <v>0.80100064557779216</v>
      </c>
      <c r="I141" s="6">
        <v>1</v>
      </c>
      <c r="J141" s="6">
        <v>1</v>
      </c>
    </row>
    <row r="142" spans="3:10" x14ac:dyDescent="0.25">
      <c r="C142" t="s">
        <v>74</v>
      </c>
      <c r="D142" t="s">
        <v>75</v>
      </c>
      <c r="E142" s="4">
        <v>18.32</v>
      </c>
      <c r="F142" s="4">
        <v>20.518000000000001</v>
      </c>
      <c r="G142" s="4">
        <v>22.87</v>
      </c>
      <c r="H142" s="5">
        <v>0.80104940970703975</v>
      </c>
      <c r="I142" s="6"/>
      <c r="J142" s="6"/>
    </row>
    <row r="143" spans="3:10" x14ac:dyDescent="0.25">
      <c r="C143" t="s">
        <v>124</v>
      </c>
      <c r="D143" t="s">
        <v>125</v>
      </c>
      <c r="E143" s="4">
        <v>14.99</v>
      </c>
      <c r="F143" s="4">
        <v>16.789000000000001</v>
      </c>
      <c r="G143" s="4">
        <v>18.71</v>
      </c>
      <c r="H143" s="5">
        <v>0.80117584179583112</v>
      </c>
      <c r="I143" s="6"/>
      <c r="J143" s="6"/>
    </row>
    <row r="144" spans="3:10" x14ac:dyDescent="0.25">
      <c r="C144" t="s">
        <v>126</v>
      </c>
      <c r="D144" t="s">
        <v>127</v>
      </c>
      <c r="E144" s="4">
        <v>7.01</v>
      </c>
      <c r="F144" s="4">
        <v>7.851</v>
      </c>
      <c r="G144" s="4">
        <v>8.75</v>
      </c>
      <c r="H144" s="5">
        <v>0.80114285714285716</v>
      </c>
      <c r="I144" s="6"/>
      <c r="J144" s="6"/>
    </row>
    <row r="145" spans="3:10" x14ac:dyDescent="0.25">
      <c r="C145" t="s">
        <v>76</v>
      </c>
      <c r="D145" t="s">
        <v>77</v>
      </c>
      <c r="E145" s="4">
        <v>11.31</v>
      </c>
      <c r="F145" s="4">
        <v>12.667</v>
      </c>
      <c r="G145" s="4">
        <v>14.12</v>
      </c>
      <c r="H145" s="5">
        <v>0.80099150141643061</v>
      </c>
      <c r="I145" s="6">
        <v>2</v>
      </c>
      <c r="J145" s="6">
        <v>2</v>
      </c>
    </row>
    <row r="146" spans="3:10" x14ac:dyDescent="0.25">
      <c r="C146" t="s">
        <v>78</v>
      </c>
      <c r="D146" t="s">
        <v>79</v>
      </c>
      <c r="E146" s="4">
        <v>22.14</v>
      </c>
      <c r="F146" s="4">
        <v>24.797000000000001</v>
      </c>
      <c r="G146" s="4">
        <v>27.64</v>
      </c>
      <c r="H146" s="5">
        <v>0.80101302460202606</v>
      </c>
      <c r="I146" s="6"/>
      <c r="J146" s="6"/>
    </row>
    <row r="147" spans="3:10" x14ac:dyDescent="0.25">
      <c r="C147" t="s">
        <v>80</v>
      </c>
      <c r="D147" t="s">
        <v>81</v>
      </c>
      <c r="E147" s="4">
        <v>34.979999999999997</v>
      </c>
      <c r="F147" s="4">
        <v>39.177999999999997</v>
      </c>
      <c r="G147" s="4">
        <v>43.68</v>
      </c>
      <c r="H147" s="5">
        <v>0.80082417582417587</v>
      </c>
      <c r="I147" s="6"/>
      <c r="J147" s="6"/>
    </row>
    <row r="148" spans="3:10" x14ac:dyDescent="0.25">
      <c r="C148" t="s">
        <v>128</v>
      </c>
      <c r="D148" t="s">
        <v>129</v>
      </c>
      <c r="E148" s="4">
        <v>62.93</v>
      </c>
      <c r="F148" s="4">
        <v>70.481999999999999</v>
      </c>
      <c r="G148" s="4">
        <v>78.58</v>
      </c>
      <c r="H148" s="5">
        <v>0.80083990837363195</v>
      </c>
      <c r="I148" s="6"/>
      <c r="J148" s="6"/>
    </row>
    <row r="149" spans="3:10" x14ac:dyDescent="0.25">
      <c r="C149" t="s">
        <v>130</v>
      </c>
      <c r="D149" t="s">
        <v>131</v>
      </c>
      <c r="E149" s="4">
        <v>45.72</v>
      </c>
      <c r="F149" s="4">
        <v>51.206000000000003</v>
      </c>
      <c r="G149" s="4">
        <v>57.09</v>
      </c>
      <c r="H149" s="5">
        <v>0.80084077771939044</v>
      </c>
      <c r="I149" s="6"/>
      <c r="J149" s="6"/>
    </row>
    <row r="150" spans="3:10" x14ac:dyDescent="0.25">
      <c r="C150" t="s">
        <v>132</v>
      </c>
      <c r="D150" t="s">
        <v>133</v>
      </c>
      <c r="E150" s="4">
        <v>47.9</v>
      </c>
      <c r="F150" s="4">
        <v>53.648000000000003</v>
      </c>
      <c r="G150" s="4">
        <v>59.8</v>
      </c>
      <c r="H150" s="5">
        <v>0.80100334448160537</v>
      </c>
      <c r="I150" s="6">
        <v>144</v>
      </c>
      <c r="J150" s="6">
        <v>39</v>
      </c>
    </row>
    <row r="151" spans="3:10" x14ac:dyDescent="0.25">
      <c r="C151" t="s">
        <v>134</v>
      </c>
      <c r="D151" t="s">
        <v>135</v>
      </c>
      <c r="E151" s="4">
        <v>38.94</v>
      </c>
      <c r="F151" s="4">
        <v>43.613</v>
      </c>
      <c r="G151" s="4">
        <v>48.61</v>
      </c>
      <c r="H151" s="5">
        <v>0.80106973873688536</v>
      </c>
      <c r="I151" s="6">
        <v>25</v>
      </c>
      <c r="J151" s="6">
        <v>13</v>
      </c>
    </row>
    <row r="152" spans="3:10" x14ac:dyDescent="0.25">
      <c r="C152" t="s">
        <v>82</v>
      </c>
      <c r="D152" t="s">
        <v>83</v>
      </c>
      <c r="E152" s="4">
        <v>44.76</v>
      </c>
      <c r="F152" s="4">
        <v>50.131</v>
      </c>
      <c r="G152" s="4">
        <v>55.88</v>
      </c>
      <c r="H152" s="5">
        <v>0.80100214745884035</v>
      </c>
      <c r="I152" s="6">
        <v>86</v>
      </c>
      <c r="J152" s="6">
        <v>49</v>
      </c>
    </row>
    <row r="153" spans="3:10" x14ac:dyDescent="0.25">
      <c r="C153" t="s">
        <v>84</v>
      </c>
      <c r="D153" t="s">
        <v>85</v>
      </c>
      <c r="E153" s="4">
        <v>35.53</v>
      </c>
      <c r="F153" s="4">
        <v>39.793999999999997</v>
      </c>
      <c r="G153" s="4">
        <v>44.37</v>
      </c>
      <c r="H153" s="5">
        <v>0.8007662835249042</v>
      </c>
      <c r="I153" s="6">
        <v>521</v>
      </c>
      <c r="J153" s="6">
        <v>296</v>
      </c>
    </row>
    <row r="154" spans="3:10" x14ac:dyDescent="0.25">
      <c r="C154" t="s">
        <v>86</v>
      </c>
      <c r="D154" t="s">
        <v>87</v>
      </c>
      <c r="E154" s="4">
        <v>13.42</v>
      </c>
      <c r="F154" s="4">
        <v>15.03</v>
      </c>
      <c r="G154" s="4">
        <v>16.75</v>
      </c>
      <c r="H154" s="5">
        <v>0.80119402985074628</v>
      </c>
      <c r="I154" s="6">
        <v>31</v>
      </c>
      <c r="J154" s="6">
        <v>29</v>
      </c>
    </row>
    <row r="155" spans="3:10" x14ac:dyDescent="0.25">
      <c r="C155" t="s">
        <v>88</v>
      </c>
      <c r="D155" t="s">
        <v>89</v>
      </c>
      <c r="E155" s="4">
        <v>27.07</v>
      </c>
      <c r="F155" s="4">
        <v>30.318000000000001</v>
      </c>
      <c r="G155" s="4">
        <v>33.799999999999997</v>
      </c>
      <c r="H155" s="5">
        <v>0.80088757396449706</v>
      </c>
      <c r="I155" s="6">
        <v>48</v>
      </c>
      <c r="J155" s="6">
        <v>42</v>
      </c>
    </row>
    <row r="156" spans="3:10" x14ac:dyDescent="0.25">
      <c r="C156" t="s">
        <v>90</v>
      </c>
      <c r="D156" t="s">
        <v>91</v>
      </c>
      <c r="E156" s="4">
        <v>40.25</v>
      </c>
      <c r="F156" s="4">
        <v>45.08</v>
      </c>
      <c r="G156" s="4">
        <v>50.25</v>
      </c>
      <c r="H156" s="5">
        <v>0.80099502487562191</v>
      </c>
      <c r="I156" s="6">
        <v>29</v>
      </c>
      <c r="J156" s="6">
        <v>28</v>
      </c>
    </row>
    <row r="157" spans="3:10" x14ac:dyDescent="0.25">
      <c r="C157" t="s">
        <v>92</v>
      </c>
      <c r="D157" t="s">
        <v>93</v>
      </c>
      <c r="E157" s="4">
        <v>54.39</v>
      </c>
      <c r="F157" s="4">
        <v>60.917000000000002</v>
      </c>
      <c r="G157" s="4">
        <v>67.91</v>
      </c>
      <c r="H157" s="5">
        <v>0.80091297305256959</v>
      </c>
      <c r="I157" s="6">
        <v>24</v>
      </c>
      <c r="J157" s="6">
        <v>23</v>
      </c>
    </row>
    <row r="158" spans="3:10" x14ac:dyDescent="0.25">
      <c r="C158" t="s">
        <v>94</v>
      </c>
      <c r="D158" t="s">
        <v>95</v>
      </c>
      <c r="E158" s="4">
        <v>25.87</v>
      </c>
      <c r="F158" s="4">
        <v>28.974</v>
      </c>
      <c r="G158" s="4">
        <v>32.299999999999997</v>
      </c>
      <c r="H158" s="5">
        <v>0.80092879256965943</v>
      </c>
      <c r="I158" s="6">
        <v>186</v>
      </c>
      <c r="J158" s="6">
        <v>122</v>
      </c>
    </row>
    <row r="159" spans="3:10" x14ac:dyDescent="0.25">
      <c r="C159" t="s">
        <v>96</v>
      </c>
      <c r="D159" t="s">
        <v>97</v>
      </c>
      <c r="E159" s="4">
        <v>26.35</v>
      </c>
      <c r="F159" s="4">
        <v>29.512</v>
      </c>
      <c r="G159" s="4">
        <v>32.9</v>
      </c>
      <c r="H159" s="5">
        <v>0.80091185410334342</v>
      </c>
      <c r="I159" s="6">
        <v>54</v>
      </c>
      <c r="J159" s="6">
        <v>10</v>
      </c>
    </row>
    <row r="160" spans="3:10" x14ac:dyDescent="0.25">
      <c r="C160" t="s">
        <v>98</v>
      </c>
      <c r="D160" t="s">
        <v>99</v>
      </c>
      <c r="E160" s="4">
        <v>14.74</v>
      </c>
      <c r="F160" s="4">
        <v>16.509</v>
      </c>
      <c r="G160" s="4">
        <v>18.41</v>
      </c>
      <c r="H160" s="5">
        <v>0.80065181966322652</v>
      </c>
      <c r="I160" s="6">
        <v>106</v>
      </c>
      <c r="J160" s="6">
        <v>106</v>
      </c>
    </row>
    <row r="161" spans="3:10" x14ac:dyDescent="0.25">
      <c r="C161" t="s">
        <v>100</v>
      </c>
      <c r="D161" t="s">
        <v>101</v>
      </c>
      <c r="E161" s="4">
        <v>32.15</v>
      </c>
      <c r="F161" s="4">
        <v>36.008000000000003</v>
      </c>
      <c r="G161" s="4">
        <v>40.14</v>
      </c>
      <c r="H161" s="5">
        <v>0.80094668659691082</v>
      </c>
      <c r="I161" s="6">
        <v>204</v>
      </c>
      <c r="J161" s="6">
        <v>72</v>
      </c>
    </row>
    <row r="162" spans="3:10" x14ac:dyDescent="0.25">
      <c r="C162" t="s">
        <v>102</v>
      </c>
      <c r="D162" t="s">
        <v>103</v>
      </c>
      <c r="E162" s="4">
        <v>36.83</v>
      </c>
      <c r="F162" s="4">
        <v>41.25</v>
      </c>
      <c r="G162" s="4">
        <v>45.98</v>
      </c>
      <c r="H162" s="5">
        <v>0.80100043497172679</v>
      </c>
      <c r="I162" s="6">
        <v>372</v>
      </c>
      <c r="J162" s="6">
        <v>107</v>
      </c>
    </row>
    <row r="163" spans="3:10" x14ac:dyDescent="0.25">
      <c r="C163" t="s">
        <v>104</v>
      </c>
      <c r="D163" t="s">
        <v>105</v>
      </c>
      <c r="E163" s="4">
        <v>29.82</v>
      </c>
      <c r="F163" s="4">
        <v>33.398000000000003</v>
      </c>
      <c r="G163" s="4">
        <v>37.229999999999997</v>
      </c>
      <c r="H163" s="5">
        <v>0.80096696212731666</v>
      </c>
      <c r="I163" s="6">
        <v>295</v>
      </c>
      <c r="J163" s="6">
        <v>95</v>
      </c>
    </row>
    <row r="164" spans="3:10" x14ac:dyDescent="0.25">
      <c r="C164" t="s">
        <v>136</v>
      </c>
      <c r="D164" t="s">
        <v>137</v>
      </c>
      <c r="E164" s="4">
        <v>10.39</v>
      </c>
      <c r="F164" s="4">
        <v>11.637</v>
      </c>
      <c r="G164" s="4">
        <v>12.98</v>
      </c>
      <c r="H164" s="5">
        <v>0.80046224961479195</v>
      </c>
      <c r="I164" s="6"/>
      <c r="J164" s="6"/>
    </row>
    <row r="165" spans="3:10" x14ac:dyDescent="0.25">
      <c r="C165" t="s">
        <v>138</v>
      </c>
      <c r="D165" t="s">
        <v>139</v>
      </c>
      <c r="E165" s="4">
        <v>12.64</v>
      </c>
      <c r="F165" s="4">
        <v>14.157</v>
      </c>
      <c r="G165" s="4">
        <v>15.78</v>
      </c>
      <c r="H165" s="5">
        <v>0.80101394169835238</v>
      </c>
      <c r="I165" s="6">
        <v>1</v>
      </c>
      <c r="J165" s="6">
        <v>1</v>
      </c>
    </row>
    <row r="166" spans="3:10" x14ac:dyDescent="0.25">
      <c r="C166" t="s">
        <v>118</v>
      </c>
      <c r="D166" t="s">
        <v>119</v>
      </c>
      <c r="E166" s="4">
        <v>205.57</v>
      </c>
      <c r="F166" s="4">
        <v>230.238</v>
      </c>
      <c r="G166" s="4">
        <v>256.67</v>
      </c>
      <c r="H166" s="5">
        <v>0.80091167647173411</v>
      </c>
      <c r="I166" s="6">
        <v>13</v>
      </c>
      <c r="J166" s="6">
        <v>13</v>
      </c>
    </row>
    <row r="167" spans="3:10" x14ac:dyDescent="0.25">
      <c r="C167" t="s">
        <v>120</v>
      </c>
      <c r="D167" t="s">
        <v>121</v>
      </c>
      <c r="E167" s="4">
        <v>41.25</v>
      </c>
      <c r="F167" s="4">
        <v>46.2</v>
      </c>
      <c r="G167" s="4">
        <v>51.5</v>
      </c>
      <c r="H167" s="5">
        <v>0.80097087378640774</v>
      </c>
      <c r="I167" s="6">
        <v>169</v>
      </c>
      <c r="J167" s="6">
        <v>72</v>
      </c>
    </row>
    <row r="168" spans="3:10" x14ac:dyDescent="0.25">
      <c r="C168" t="s">
        <v>140</v>
      </c>
      <c r="D168" t="s">
        <v>141</v>
      </c>
      <c r="E168" s="4">
        <v>101.51</v>
      </c>
      <c r="F168" s="4">
        <v>113.691</v>
      </c>
      <c r="G168" s="4">
        <v>126.74</v>
      </c>
      <c r="H168" s="5">
        <v>0.80093103992425441</v>
      </c>
      <c r="I168" s="6">
        <v>266</v>
      </c>
      <c r="J168" s="6">
        <v>126</v>
      </c>
    </row>
    <row r="169" spans="3:10" x14ac:dyDescent="0.25">
      <c r="C169" t="s">
        <v>142</v>
      </c>
      <c r="D169" t="s">
        <v>143</v>
      </c>
      <c r="E169" s="4">
        <v>54.42</v>
      </c>
      <c r="F169" s="4">
        <v>60.95</v>
      </c>
      <c r="G169" s="4">
        <v>67.95</v>
      </c>
      <c r="H169" s="5">
        <v>0.80088300220750552</v>
      </c>
      <c r="I169" s="6">
        <v>149</v>
      </c>
      <c r="J169" s="6">
        <v>73</v>
      </c>
    </row>
    <row r="170" spans="3:10" x14ac:dyDescent="0.25">
      <c r="C170" t="s">
        <v>106</v>
      </c>
      <c r="D170" t="s">
        <v>107</v>
      </c>
      <c r="E170" s="4">
        <v>46.93</v>
      </c>
      <c r="F170" s="4">
        <v>52.561999999999998</v>
      </c>
      <c r="G170" s="4">
        <v>58.6</v>
      </c>
      <c r="H170" s="5">
        <v>0.80085324232081911</v>
      </c>
      <c r="I170" s="6">
        <v>2391</v>
      </c>
      <c r="J170" s="6">
        <v>725</v>
      </c>
    </row>
    <row r="171" spans="3:10" x14ac:dyDescent="0.25">
      <c r="C171" t="s">
        <v>108</v>
      </c>
      <c r="D171" t="s">
        <v>109</v>
      </c>
      <c r="E171" s="4">
        <v>63.99</v>
      </c>
      <c r="F171" s="4">
        <v>71.668999999999997</v>
      </c>
      <c r="G171" s="4">
        <v>79.900000000000006</v>
      </c>
      <c r="H171" s="5">
        <v>0.80087609511889857</v>
      </c>
      <c r="I171" s="6">
        <v>419</v>
      </c>
      <c r="J171" s="6">
        <v>168</v>
      </c>
    </row>
    <row r="172" spans="3:10" x14ac:dyDescent="0.25">
      <c r="C172" t="s">
        <v>110</v>
      </c>
      <c r="D172" t="s">
        <v>111</v>
      </c>
      <c r="E172" s="4">
        <v>111.78</v>
      </c>
      <c r="F172" s="4">
        <v>125.194</v>
      </c>
      <c r="G172" s="4">
        <v>139.57</v>
      </c>
      <c r="H172" s="5">
        <v>0.80088844307515938</v>
      </c>
      <c r="I172" s="6">
        <v>9</v>
      </c>
      <c r="J172" s="6">
        <v>9</v>
      </c>
    </row>
    <row r="173" spans="3:10" x14ac:dyDescent="0.25">
      <c r="C173" t="s">
        <v>112</v>
      </c>
      <c r="D173" t="s">
        <v>113</v>
      </c>
      <c r="E173" s="4">
        <v>103.37</v>
      </c>
      <c r="F173" s="4">
        <v>115.774</v>
      </c>
      <c r="G173" s="4">
        <v>129.07</v>
      </c>
      <c r="H173" s="5">
        <v>0.80088324165181679</v>
      </c>
      <c r="I173" s="6">
        <v>17</v>
      </c>
      <c r="J173" s="6">
        <v>14</v>
      </c>
    </row>
    <row r="174" spans="3:10" x14ac:dyDescent="0.25">
      <c r="C174" t="s">
        <v>114</v>
      </c>
      <c r="D174" t="s">
        <v>115</v>
      </c>
      <c r="E174" s="4">
        <v>43.24</v>
      </c>
      <c r="F174" s="4">
        <v>48.429000000000002</v>
      </c>
      <c r="G174" s="4">
        <v>53.98</v>
      </c>
      <c r="H174" s="5">
        <v>0.80103742126713595</v>
      </c>
      <c r="I174" s="6">
        <v>4</v>
      </c>
      <c r="J174" s="6">
        <v>4</v>
      </c>
    </row>
    <row r="175" spans="3:10" x14ac:dyDescent="0.25">
      <c r="C175" t="s">
        <v>144</v>
      </c>
      <c r="D175" t="s">
        <v>145</v>
      </c>
      <c r="E175" s="4">
        <v>155.15</v>
      </c>
      <c r="F175" s="4">
        <v>173.768</v>
      </c>
      <c r="G175" s="4">
        <v>193.72</v>
      </c>
      <c r="H175" s="5">
        <v>0.80089820359281438</v>
      </c>
      <c r="I175" s="6">
        <v>326</v>
      </c>
      <c r="J175" s="6">
        <v>299</v>
      </c>
    </row>
    <row r="176" spans="3:10" x14ac:dyDescent="0.25">
      <c r="C176" t="s">
        <v>146</v>
      </c>
      <c r="D176" t="s">
        <v>147</v>
      </c>
      <c r="E176" s="4">
        <v>210.32</v>
      </c>
      <c r="F176" s="4">
        <v>235.55799999999999</v>
      </c>
      <c r="G176" s="4">
        <v>262.60000000000002</v>
      </c>
      <c r="H176" s="5">
        <v>0.80091393754760087</v>
      </c>
      <c r="I176" s="6">
        <v>196</v>
      </c>
      <c r="J176" s="6">
        <v>183</v>
      </c>
    </row>
    <row r="177" spans="1:10" x14ac:dyDescent="0.25">
      <c r="C177" t="s">
        <v>148</v>
      </c>
      <c r="D177" t="s">
        <v>149</v>
      </c>
      <c r="E177" s="4">
        <v>62.06</v>
      </c>
      <c r="F177" s="4">
        <v>69.507000000000005</v>
      </c>
      <c r="G177" s="4">
        <v>77.48</v>
      </c>
      <c r="H177" s="5">
        <v>0.80098089829633456</v>
      </c>
      <c r="I177" s="6">
        <v>2032</v>
      </c>
      <c r="J177" s="6">
        <v>1146</v>
      </c>
    </row>
    <row r="178" spans="1:10" x14ac:dyDescent="0.25">
      <c r="C178" t="s">
        <v>150</v>
      </c>
      <c r="D178" t="s">
        <v>151</v>
      </c>
      <c r="E178" s="4">
        <v>53.91</v>
      </c>
      <c r="F178" s="4">
        <v>60.378999999999998</v>
      </c>
      <c r="G178" s="4">
        <v>67.31</v>
      </c>
      <c r="H178" s="5">
        <v>0.80092111127618482</v>
      </c>
      <c r="I178" s="6">
        <v>51</v>
      </c>
      <c r="J178" s="6">
        <v>43</v>
      </c>
    </row>
    <row r="179" spans="1:10" x14ac:dyDescent="0.25">
      <c r="B179" t="s">
        <v>152</v>
      </c>
      <c r="I179" s="6">
        <v>154521</v>
      </c>
      <c r="J179" s="6">
        <v>89825</v>
      </c>
    </row>
    <row r="180" spans="1:10" x14ac:dyDescent="0.25">
      <c r="A180" t="s">
        <v>153</v>
      </c>
      <c r="I180" s="6">
        <v>250053</v>
      </c>
      <c r="J180" s="6">
        <v>130647</v>
      </c>
    </row>
    <row r="181" spans="1:10" x14ac:dyDescent="0.25">
      <c r="A181" t="s">
        <v>154</v>
      </c>
      <c r="I181" s="6">
        <v>250053</v>
      </c>
      <c r="J181" s="6">
        <v>130647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4699C4-4E9D-406D-BFB0-84414B8284D0}"/>
</file>

<file path=customXml/itemProps2.xml><?xml version="1.0" encoding="utf-8"?>
<ds:datastoreItem xmlns:ds="http://schemas.openxmlformats.org/officeDocument/2006/customXml" ds:itemID="{8131ECDF-ADB1-4EB0-8763-36AD21C19C9C}"/>
</file>

<file path=customXml/itemProps3.xml><?xml version="1.0" encoding="utf-8"?>
<ds:datastoreItem xmlns:ds="http://schemas.openxmlformats.org/officeDocument/2006/customXml" ds:itemID="{F3C2B524-4790-468B-BA61-3E960B37CC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State of Utah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West</dc:creator>
  <cp:lastModifiedBy>Justin West</cp:lastModifiedBy>
  <dcterms:created xsi:type="dcterms:W3CDTF">2026-06-18T13:55:23Z</dcterms:created>
  <dcterms:modified xsi:type="dcterms:W3CDTF">2026-06-18T19:02:39Z</dcterms:modified>
</cp:coreProperties>
</file>